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kaJ\Documents\Z_osobní\SPORT\SKIO\2024-27_RD_LOB\2024 - testy podzim\"/>
    </mc:Choice>
  </mc:AlternateContent>
  <xr:revisionPtr revIDLastSave="0" documentId="13_ncr:1_{AF65E7A5-A940-4821-9288-71F5B653E7EE}" xr6:coauthVersionLast="47" xr6:coauthVersionMax="47" xr10:uidLastSave="{00000000-0000-0000-0000-000000000000}"/>
  <bookViews>
    <workbookView xWindow="-120" yWindow="-120" windowWidth="29040" windowHeight="15720" xr2:uid="{DD8FB04F-2C3A-4CEE-9C3D-D3B0A91F66BA}"/>
  </bookViews>
  <sheets>
    <sheet name="RD" sheetId="1" r:id="rId1"/>
    <sheet name="RDJ_V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4" i="1" l="1"/>
  <c r="U28" i="2"/>
  <c r="J28" i="2"/>
  <c r="M12" i="1"/>
  <c r="U23" i="2"/>
  <c r="U19" i="2"/>
  <c r="U18" i="2"/>
  <c r="U16" i="2"/>
  <c r="U11" i="2"/>
  <c r="U9" i="2"/>
  <c r="U8" i="2"/>
  <c r="U7" i="2"/>
  <c r="J23" i="2"/>
  <c r="J19" i="2"/>
  <c r="J18" i="2"/>
  <c r="J16" i="2"/>
  <c r="J11" i="2"/>
  <c r="J9" i="2"/>
  <c r="J8" i="2"/>
  <c r="J7" i="2"/>
  <c r="X18" i="1"/>
  <c r="M19" i="1"/>
  <c r="M9" i="1"/>
  <c r="M11" i="1" l="1"/>
  <c r="U37" i="2"/>
  <c r="J37" i="2"/>
  <c r="U17" i="2"/>
  <c r="U15" i="2"/>
  <c r="U4" i="2"/>
  <c r="J17" i="2" l="1"/>
  <c r="J4" i="2"/>
  <c r="J26" i="2"/>
  <c r="X12" i="1"/>
  <c r="X9" i="1"/>
  <c r="X6" i="1"/>
  <c r="X4" i="1"/>
  <c r="M20" i="1"/>
  <c r="M18" i="1"/>
  <c r="M17" i="1"/>
  <c r="M4" i="1"/>
  <c r="M6" i="1"/>
  <c r="X17" i="1"/>
  <c r="J15" i="2" l="1"/>
  <c r="J5" i="2"/>
</calcChain>
</file>

<file path=xl/sharedStrings.xml><?xml version="1.0" encoding="utf-8"?>
<sst xmlns="http://schemas.openxmlformats.org/spreadsheetml/2006/main" count="320" uniqueCount="88">
  <si>
    <t>junioři</t>
  </si>
  <si>
    <t>Matyáš Zakouřil</t>
  </si>
  <si>
    <t>Dan Salaba</t>
  </si>
  <si>
    <t>dorostenci</t>
  </si>
  <si>
    <t>Antonín Svoboda</t>
  </si>
  <si>
    <t>Filip Mairich</t>
  </si>
  <si>
    <t>David Elleder</t>
  </si>
  <si>
    <t>Vilém Štrait</t>
  </si>
  <si>
    <t>Vojtěch Teringl</t>
  </si>
  <si>
    <t>juniorky</t>
  </si>
  <si>
    <t>Markul Kodejšová</t>
  </si>
  <si>
    <t>Maruška Bartošová</t>
  </si>
  <si>
    <t>dorostenky</t>
  </si>
  <si>
    <t>Sheila Havrdová</t>
  </si>
  <si>
    <t>Lucka Hlaváčová</t>
  </si>
  <si>
    <t>Terka Pecková</t>
  </si>
  <si>
    <t>Hanka Malečková</t>
  </si>
  <si>
    <t>Míša Srbová</t>
  </si>
  <si>
    <t>dráha</t>
  </si>
  <si>
    <t>X</t>
  </si>
  <si>
    <t>soupaže</t>
  </si>
  <si>
    <t>1.</t>
  </si>
  <si>
    <t>2.</t>
  </si>
  <si>
    <t>3.</t>
  </si>
  <si>
    <t>4.</t>
  </si>
  <si>
    <t>5.</t>
  </si>
  <si>
    <t>1500 m</t>
  </si>
  <si>
    <t>LOB400</t>
  </si>
  <si>
    <t>čas</t>
  </si>
  <si>
    <t>počet chyb (30sec)</t>
  </si>
  <si>
    <t>Výběhy</t>
  </si>
  <si>
    <t>Celkem</t>
  </si>
  <si>
    <t xml:space="preserve">Poznámky: </t>
  </si>
  <si>
    <t>5 x 1,2 km (45 m převýšení), start každou 9 minutu</t>
  </si>
  <si>
    <t>4 x 1,2 km (45 m převýšení), start každou 10 minutu</t>
  </si>
  <si>
    <t>3 x 1,2 km (45 m převýšení), start každou 10 minutu</t>
  </si>
  <si>
    <t>5 x 480 m (převýšení 75 m), start každou 9 minutu</t>
  </si>
  <si>
    <t>4 x 480 m (převýšení 75 m), start každou 10 minutu</t>
  </si>
  <si>
    <t>3 x 480 m (převýšení 75 m), start každou 10 minutu</t>
  </si>
  <si>
    <t>Jablonec n.N.</t>
  </si>
  <si>
    <t>Marek Štěrba</t>
  </si>
  <si>
    <t>Marek Lesák</t>
  </si>
  <si>
    <t>Jan Zurynek</t>
  </si>
  <si>
    <t>Klarka Zakouřilová</t>
  </si>
  <si>
    <t>Zuzka Lichtenbergová</t>
  </si>
  <si>
    <t>čas s penalizací</t>
  </si>
  <si>
    <t>Barbora Chrástová</t>
  </si>
  <si>
    <t>Pavlína Malečková</t>
  </si>
  <si>
    <t>Jáchym Šubrt</t>
  </si>
  <si>
    <t>omluven řádně /nemoc, zranění, či jiné důvody/</t>
  </si>
  <si>
    <t>Ondřej Kuchař</t>
  </si>
  <si>
    <t>Vláďa Srb</t>
  </si>
  <si>
    <t>Jan Skácel</t>
  </si>
  <si>
    <t>Selina Havrdová</t>
  </si>
  <si>
    <t>Kateřina Kučerová</t>
  </si>
  <si>
    <t>Pavlína Salabová</t>
  </si>
  <si>
    <t>Tomáš Malý</t>
  </si>
  <si>
    <t>Jakub Turek</t>
  </si>
  <si>
    <t>Karolína Rychlá</t>
  </si>
  <si>
    <t>20. -22.10.2023</t>
  </si>
  <si>
    <t>muži</t>
  </si>
  <si>
    <t>ženy</t>
  </si>
  <si>
    <t>Anežka Hlaváčová</t>
  </si>
  <si>
    <t>8 x 1,2 km (45 m převýšení), start každou 9 minutu</t>
  </si>
  <si>
    <t>5 x 1,2 km (45 m převýšení), start každou 10 minutu</t>
  </si>
  <si>
    <t>6.</t>
  </si>
  <si>
    <t>7.</t>
  </si>
  <si>
    <t>8.</t>
  </si>
  <si>
    <t>Josef Nagy</t>
  </si>
  <si>
    <t>Marek Hasman</t>
  </si>
  <si>
    <t>Petr Horvát</t>
  </si>
  <si>
    <t>Radek Peňáz</t>
  </si>
  <si>
    <t>Vojtěch Peňáz</t>
  </si>
  <si>
    <t>Jakub Škoda</t>
  </si>
  <si>
    <t>Štěpán Vodrážka</t>
  </si>
  <si>
    <t>Lukáš Štěrba</t>
  </si>
  <si>
    <t>Johana Šimková</t>
  </si>
  <si>
    <t>Průša Kryštof</t>
  </si>
  <si>
    <t>Šimon Junek</t>
  </si>
  <si>
    <t>Štěpán Termer</t>
  </si>
  <si>
    <t>Jan Elleder</t>
  </si>
  <si>
    <t>18.-20.10.2024</t>
  </si>
  <si>
    <t>*</t>
  </si>
  <si>
    <t>jiné kolce (Swenor)</t>
  </si>
  <si>
    <t>**</t>
  </si>
  <si>
    <t>po zápalu plic!</t>
  </si>
  <si>
    <t>Kládin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</si>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</sst>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0" fontId="0" fillId="4" borderId="12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3" borderId="29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2" borderId="29" xfId="0" applyFill="1" applyBorder="1" applyAlignment="1">
      <alignment horizontal="center"/>
    </xf>
    <xf numFmtId="0" fontId="1" fillId="0" borderId="20" xfId="0" applyFont="1" applyBorder="1" applyAlignment="1">
      <alignment vertical="center"/>
    </xf>
    <xf numFmtId="20" fontId="0" fillId="0" borderId="0" xfId="0" applyNumberFormat="1" applyAlignment="1">
      <alignment horizontal="center"/>
    </xf>
    <xf numFmtId="0" fontId="0" fillId="2" borderId="30" xfId="0" applyFill="1" applyBorder="1" applyAlignment="1">
      <alignment horizontal="center"/>
    </xf>
    <xf numFmtId="20" fontId="0" fillId="2" borderId="24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20" fontId="0" fillId="2" borderId="7" xfId="0" applyNumberFormat="1" applyFill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20" fontId="0" fillId="0" borderId="31" xfId="0" applyNumberFormat="1" applyBorder="1" applyAlignment="1">
      <alignment horizontal="center"/>
    </xf>
    <xf numFmtId="0" fontId="1" fillId="5" borderId="6" xfId="0" applyFont="1" applyFill="1" applyBorder="1" applyAlignment="1">
      <alignment vertical="center"/>
    </xf>
    <xf numFmtId="20" fontId="0" fillId="0" borderId="5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20" fontId="0" fillId="0" borderId="7" xfId="0" applyNumberForma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0" fontId="0" fillId="0" borderId="1" xfId="0" applyNumberFormat="1" applyBorder="1" applyAlignment="1">
      <alignment horizontal="center"/>
    </xf>
    <xf numFmtId="20" fontId="0" fillId="0" borderId="34" xfId="0" applyNumberFormat="1" applyBorder="1" applyAlignment="1">
      <alignment horizontal="center"/>
    </xf>
    <xf numFmtId="20" fontId="0" fillId="0" borderId="30" xfId="0" applyNumberFormat="1" applyBorder="1" applyAlignment="1">
      <alignment horizontal="center"/>
    </xf>
    <xf numFmtId="20" fontId="0" fillId="0" borderId="25" xfId="0" applyNumberFormat="1" applyBorder="1" applyAlignment="1">
      <alignment horizontal="center"/>
    </xf>
    <xf numFmtId="20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4" borderId="28" xfId="0" applyFill="1" applyBorder="1" applyAlignment="1">
      <alignment horizontal="center"/>
    </xf>
    <xf numFmtId="20" fontId="0" fillId="4" borderId="26" xfId="0" applyNumberFormat="1" applyFill="1" applyBorder="1" applyAlignment="1">
      <alignment horizontal="center"/>
    </xf>
    <xf numFmtId="20" fontId="0" fillId="4" borderId="27" xfId="0" applyNumberForma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" fillId="3" borderId="32" xfId="0" applyFont="1" applyFill="1" applyBorder="1" applyAlignment="1">
      <alignment vertical="center"/>
    </xf>
    <xf numFmtId="0" fontId="0" fillId="3" borderId="32" xfId="0" applyFill="1" applyBorder="1" applyAlignment="1">
      <alignment horizontal="center"/>
    </xf>
    <xf numFmtId="20" fontId="0" fillId="0" borderId="28" xfId="0" applyNumberFormat="1" applyBorder="1" applyAlignment="1">
      <alignment horizontal="center"/>
    </xf>
    <xf numFmtId="20" fontId="0" fillId="2" borderId="33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32" xfId="0" applyFill="1" applyBorder="1"/>
    <xf numFmtId="0" fontId="0" fillId="2" borderId="38" xfId="0" applyFill="1" applyBorder="1"/>
    <xf numFmtId="0" fontId="0" fillId="0" borderId="38" xfId="0" applyBorder="1"/>
    <xf numFmtId="0" fontId="0" fillId="0" borderId="39" xfId="0" applyBorder="1" applyAlignment="1">
      <alignment horizontal="center"/>
    </xf>
    <xf numFmtId="20" fontId="0" fillId="0" borderId="39" xfId="0" applyNumberFormat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20" fontId="0" fillId="0" borderId="45" xfId="0" applyNumberFormat="1" applyBorder="1" applyAlignment="1">
      <alignment horizontal="center"/>
    </xf>
    <xf numFmtId="20" fontId="0" fillId="0" borderId="46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20" fontId="0" fillId="0" borderId="47" xfId="0" applyNumberFormat="1" applyBorder="1" applyAlignment="1">
      <alignment horizontal="center"/>
    </xf>
    <xf numFmtId="20" fontId="0" fillId="0" borderId="48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20" fontId="0" fillId="0" borderId="16" xfId="0" applyNumberFormat="1" applyBorder="1" applyAlignment="1">
      <alignment horizontal="center"/>
    </xf>
    <xf numFmtId="20" fontId="0" fillId="0" borderId="50" xfId="0" applyNumberFormat="1" applyBorder="1" applyAlignment="1">
      <alignment horizontal="center"/>
    </xf>
    <xf numFmtId="20" fontId="0" fillId="0" borderId="51" xfId="0" applyNumberFormat="1" applyBorder="1" applyAlignment="1">
      <alignment horizontal="center"/>
    </xf>
    <xf numFmtId="20" fontId="0" fillId="2" borderId="29" xfId="0" applyNumberFormat="1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20" fontId="0" fillId="4" borderId="16" xfId="0" applyNumberFormat="1" applyFill="1" applyBorder="1" applyAlignment="1">
      <alignment horizontal="center"/>
    </xf>
    <xf numFmtId="20" fontId="0" fillId="4" borderId="5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20" fontId="0" fillId="0" borderId="20" xfId="0" applyNumberForma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1" fontId="0" fillId="2" borderId="18" xfId="0" applyNumberFormat="1" applyFill="1" applyBorder="1" applyAlignment="1">
      <alignment horizontal="center"/>
    </xf>
    <xf numFmtId="21" fontId="0" fillId="2" borderId="6" xfId="0" applyNumberFormat="1" applyFill="1" applyBorder="1" applyAlignment="1">
      <alignment horizontal="center"/>
    </xf>
    <xf numFmtId="21" fontId="0" fillId="0" borderId="12" xfId="0" applyNumberForma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21" fontId="0" fillId="0" borderId="26" xfId="0" applyNumberFormat="1" applyBorder="1" applyAlignment="1">
      <alignment horizontal="center"/>
    </xf>
    <xf numFmtId="21" fontId="0" fillId="0" borderId="27" xfId="0" applyNumberFormat="1" applyBorder="1" applyAlignment="1">
      <alignment horizontal="center"/>
    </xf>
    <xf numFmtId="21" fontId="0" fillId="0" borderId="28" xfId="0" applyNumberFormat="1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0" fontId="0" fillId="0" borderId="52" xfId="0" applyNumberForma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20" fontId="0" fillId="2" borderId="25" xfId="0" applyNumberFormat="1" applyFill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9" xfId="0" applyFont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20" fontId="0" fillId="4" borderId="0" xfId="0" applyNumberFormat="1" applyFill="1" applyAlignment="1">
      <alignment horizontal="center"/>
    </xf>
    <xf numFmtId="20" fontId="0" fillId="3" borderId="0" xfId="0" applyNumberFormat="1" applyFill="1" applyAlignment="1">
      <alignment horizontal="center"/>
    </xf>
    <xf numFmtId="2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1D6D-EC39-4F10-A0D3-B15F7B34BC9B}">
  <sheetPr>
    <pageSetUpPr fitToPage="1"/>
  </sheetPr>
  <dimension ref="A1:Z30"/>
  <sheetViews>
    <sheetView tabSelected="1" zoomScale="80" zoomScaleNormal="80" workbookViewId="0">
      <pane xSplit="2" topLeftCell="C1" activePane="topRight" state="frozen"/>
      <selection pane="topRight" activeCell="I30" sqref="I30"/>
    </sheetView>
  </sheetViews>
  <sheetFormatPr defaultRowHeight="15" x14ac:dyDescent="0.25"/>
  <cols>
    <col min="1" max="1" width="9.140625" style="37"/>
    <col min="2" max="2" width="21.5703125" customWidth="1"/>
    <col min="3" max="3" width="15.7109375" style="1" customWidth="1"/>
    <col min="4" max="4" width="5.7109375" customWidth="1"/>
    <col min="5" max="13" width="15.7109375" customWidth="1"/>
    <col min="14" max="14" width="5.7109375" customWidth="1"/>
    <col min="15" max="17" width="15.7109375" customWidth="1"/>
    <col min="18" max="18" width="5.7109375" customWidth="1"/>
    <col min="19" max="23" width="15.7109375" customWidth="1"/>
    <col min="24" max="24" width="15.7109375" style="1" customWidth="1"/>
    <col min="25" max="25" width="5.7109375" customWidth="1"/>
    <col min="26" max="26" width="21.5703125" hidden="1" customWidth="1"/>
  </cols>
  <sheetData>
    <row r="1" spans="1:26" ht="20.100000000000001" customHeight="1" x14ac:dyDescent="0.25">
      <c r="B1" s="95" t="s">
        <v>39</v>
      </c>
      <c r="C1" s="32" t="s">
        <v>18</v>
      </c>
      <c r="E1" s="125" t="s">
        <v>20</v>
      </c>
      <c r="F1" s="120"/>
      <c r="G1" s="120"/>
      <c r="H1" s="120"/>
      <c r="I1" s="120"/>
      <c r="J1" s="120"/>
      <c r="K1" s="120"/>
      <c r="L1" s="120"/>
      <c r="M1" s="126"/>
      <c r="O1" s="119" t="s">
        <v>27</v>
      </c>
      <c r="P1" s="120"/>
      <c r="Q1" s="121"/>
      <c r="S1" s="122" t="s">
        <v>30</v>
      </c>
      <c r="T1" s="123"/>
      <c r="U1" s="123"/>
      <c r="V1" s="123"/>
      <c r="W1" s="123"/>
      <c r="X1" s="124"/>
      <c r="Z1" s="42" t="s">
        <v>39</v>
      </c>
    </row>
    <row r="2" spans="1:26" ht="20.100000000000001" customHeight="1" thickBot="1" x14ac:dyDescent="0.3">
      <c r="B2" s="96" t="s">
        <v>81</v>
      </c>
      <c r="C2" s="5" t="s">
        <v>26</v>
      </c>
      <c r="E2" s="6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65</v>
      </c>
      <c r="K2" s="7" t="s">
        <v>66</v>
      </c>
      <c r="L2" s="8" t="s">
        <v>67</v>
      </c>
      <c r="M2" s="8" t="s">
        <v>31</v>
      </c>
      <c r="O2" s="6" t="s">
        <v>28</v>
      </c>
      <c r="P2" s="35" t="s">
        <v>45</v>
      </c>
      <c r="Q2" s="9" t="s">
        <v>29</v>
      </c>
      <c r="S2" s="6" t="s">
        <v>21</v>
      </c>
      <c r="T2" s="7" t="s">
        <v>22</v>
      </c>
      <c r="U2" s="7" t="s">
        <v>23</v>
      </c>
      <c r="V2" s="7" t="s">
        <v>24</v>
      </c>
      <c r="W2" s="10" t="s">
        <v>25</v>
      </c>
      <c r="X2" s="8" t="s">
        <v>31</v>
      </c>
      <c r="Z2" s="42" t="s">
        <v>59</v>
      </c>
    </row>
    <row r="3" spans="1:26" ht="20.100000000000001" customHeight="1" thickBot="1" x14ac:dyDescent="0.3">
      <c r="B3" s="61" t="s">
        <v>60</v>
      </c>
      <c r="C3" s="62"/>
      <c r="E3" s="127" t="s">
        <v>63</v>
      </c>
      <c r="F3" s="128"/>
      <c r="G3" s="128"/>
      <c r="H3" s="128"/>
      <c r="I3" s="128"/>
      <c r="J3" s="128"/>
      <c r="K3" s="128"/>
      <c r="L3" s="128"/>
      <c r="M3" s="129"/>
      <c r="O3" s="66"/>
      <c r="P3" s="67"/>
      <c r="Q3" s="68"/>
      <c r="S3" s="127" t="s">
        <v>36</v>
      </c>
      <c r="T3" s="128"/>
      <c r="U3" s="128"/>
      <c r="V3" s="128"/>
      <c r="W3" s="128"/>
      <c r="X3" s="129"/>
      <c r="Z3" s="28" t="s">
        <v>0</v>
      </c>
    </row>
    <row r="4" spans="1:26" ht="20.100000000000001" customHeight="1" x14ac:dyDescent="0.25">
      <c r="A4" s="37">
        <v>1</v>
      </c>
      <c r="B4" s="49" t="s">
        <v>69</v>
      </c>
      <c r="C4" s="12">
        <v>0.19097222222222221</v>
      </c>
      <c r="D4" s="37"/>
      <c r="E4" s="102">
        <v>2.0486111111111113E-3</v>
      </c>
      <c r="F4" s="103">
        <v>2.0601851851851853E-3</v>
      </c>
      <c r="G4" s="103">
        <v>2.0833333333333333E-3</v>
      </c>
      <c r="H4" s="103">
        <v>2.0717592592592593E-3</v>
      </c>
      <c r="I4" s="103">
        <v>2.0486111111111113E-3</v>
      </c>
      <c r="J4" s="103">
        <v>2.0370370370370369E-3</v>
      </c>
      <c r="K4" s="103">
        <v>2.0717592592592593E-3</v>
      </c>
      <c r="L4" s="104">
        <v>2.0601851851851853E-3</v>
      </c>
      <c r="M4" s="97">
        <f>E4+F4+J4+K4+L4+G4+H4+I4</f>
        <v>1.6481481481481482E-2</v>
      </c>
      <c r="O4" s="12">
        <v>0.3611111111111111</v>
      </c>
      <c r="P4" s="64">
        <v>0.44444444444444442</v>
      </c>
      <c r="Q4" s="65">
        <v>4</v>
      </c>
      <c r="S4" s="20">
        <v>0.12013888888888889</v>
      </c>
      <c r="T4" s="21">
        <v>0.11736111111111111</v>
      </c>
      <c r="U4" s="21">
        <v>0.1125</v>
      </c>
      <c r="V4" s="21">
        <v>0.11319444444444444</v>
      </c>
      <c r="W4" s="63">
        <v>0.1111111111111111</v>
      </c>
      <c r="X4" s="12">
        <f t="shared" ref="X4" si="0">S4+T4+U4+V4+W4</f>
        <v>0.57430555555555551</v>
      </c>
      <c r="Z4" s="29" t="s">
        <v>6</v>
      </c>
    </row>
    <row r="5" spans="1:26" ht="20.100000000000001" customHeight="1" x14ac:dyDescent="0.25">
      <c r="A5" s="37">
        <v>2</v>
      </c>
      <c r="B5" s="29" t="s">
        <v>70</v>
      </c>
      <c r="C5" s="11" t="s">
        <v>19</v>
      </c>
      <c r="E5" s="99"/>
      <c r="F5" s="100"/>
      <c r="G5" s="100"/>
      <c r="H5" s="100"/>
      <c r="I5" s="100"/>
      <c r="J5" s="100"/>
      <c r="K5" s="100"/>
      <c r="L5" s="101"/>
      <c r="M5" s="98" t="s">
        <v>19</v>
      </c>
      <c r="O5" s="11" t="s">
        <v>19</v>
      </c>
      <c r="P5" s="36" t="s">
        <v>19</v>
      </c>
      <c r="Q5" s="19"/>
      <c r="S5" s="4"/>
      <c r="T5" s="2"/>
      <c r="U5" s="2"/>
      <c r="V5" s="2"/>
      <c r="W5" s="14"/>
      <c r="X5" s="11" t="s">
        <v>19</v>
      </c>
      <c r="Z5" s="29" t="s">
        <v>5</v>
      </c>
    </row>
    <row r="6" spans="1:26" ht="20.100000000000001" customHeight="1" x14ac:dyDescent="0.25">
      <c r="A6" s="37">
        <v>3</v>
      </c>
      <c r="B6" s="29" t="s">
        <v>68</v>
      </c>
      <c r="C6" s="11">
        <v>0.18958333333333333</v>
      </c>
      <c r="E6" s="99">
        <v>2.1643518518518518E-3</v>
      </c>
      <c r="F6" s="100">
        <v>2.1875000000000002E-3</v>
      </c>
      <c r="G6" s="100">
        <v>2.1875000000000002E-3</v>
      </c>
      <c r="H6" s="100">
        <v>2.1875000000000002E-3</v>
      </c>
      <c r="I6" s="100">
        <v>2.1875000000000002E-3</v>
      </c>
      <c r="J6" s="100">
        <v>2.1296296296296298E-3</v>
      </c>
      <c r="K6" s="100">
        <v>2.1527777777777778E-3</v>
      </c>
      <c r="L6" s="101">
        <v>2.2222222222222222E-3</v>
      </c>
      <c r="M6" s="98">
        <f t="shared" ref="M6:M12" si="1">E6+F6+J6+K6+L6+G6+H6+I6</f>
        <v>1.741898148148148E-2</v>
      </c>
      <c r="O6" s="12">
        <v>0.37986111111111109</v>
      </c>
      <c r="P6" s="64">
        <v>0.50486111111111109</v>
      </c>
      <c r="Q6" s="19">
        <v>6</v>
      </c>
      <c r="S6" s="4">
        <v>9.7916666666666666E-2</v>
      </c>
      <c r="T6" s="2">
        <v>0.10347222222222222</v>
      </c>
      <c r="U6" s="2">
        <v>0.10833333333333334</v>
      </c>
      <c r="V6" s="2">
        <v>0.11041666666666666</v>
      </c>
      <c r="W6" s="14">
        <v>0.1125</v>
      </c>
      <c r="X6" s="11">
        <f t="shared" ref="X6:X12" si="2">S6+T6+U6+V6+W6</f>
        <v>0.53263888888888888</v>
      </c>
      <c r="Z6" s="29" t="s">
        <v>2</v>
      </c>
    </row>
    <row r="7" spans="1:26" ht="20.100000000000001" customHeight="1" x14ac:dyDescent="0.25">
      <c r="A7" s="37">
        <v>4</v>
      </c>
      <c r="B7" s="29" t="s">
        <v>71</v>
      </c>
      <c r="C7" s="11" t="s">
        <v>19</v>
      </c>
      <c r="E7" s="99"/>
      <c r="F7" s="100"/>
      <c r="G7" s="100"/>
      <c r="H7" s="100"/>
      <c r="I7" s="100"/>
      <c r="J7" s="100"/>
      <c r="K7" s="100"/>
      <c r="L7" s="101"/>
      <c r="M7" s="98" t="s">
        <v>19</v>
      </c>
      <c r="O7" s="11" t="s">
        <v>19</v>
      </c>
      <c r="P7" s="36" t="s">
        <v>19</v>
      </c>
      <c r="Q7" s="19"/>
      <c r="S7" s="4"/>
      <c r="T7" s="2"/>
      <c r="U7" s="2"/>
      <c r="V7" s="2"/>
      <c r="W7" s="14"/>
      <c r="X7" s="11" t="s">
        <v>19</v>
      </c>
      <c r="Z7" s="29" t="s">
        <v>4</v>
      </c>
    </row>
    <row r="8" spans="1:26" ht="20.100000000000001" customHeight="1" x14ac:dyDescent="0.25">
      <c r="A8" s="37">
        <v>5</v>
      </c>
      <c r="B8" s="29" t="s">
        <v>72</v>
      </c>
      <c r="C8" s="11" t="s">
        <v>19</v>
      </c>
      <c r="E8" s="99"/>
      <c r="F8" s="100"/>
      <c r="G8" s="100"/>
      <c r="H8" s="100"/>
      <c r="I8" s="100"/>
      <c r="J8" s="100"/>
      <c r="K8" s="100"/>
      <c r="L8" s="101"/>
      <c r="M8" s="98" t="s">
        <v>19</v>
      </c>
      <c r="O8" s="11" t="s">
        <v>19</v>
      </c>
      <c r="P8" s="36" t="s">
        <v>19</v>
      </c>
      <c r="Q8" s="19"/>
      <c r="S8" s="4"/>
      <c r="T8" s="2"/>
      <c r="U8" s="2"/>
      <c r="V8" s="2"/>
      <c r="W8" s="14"/>
      <c r="X8" s="11" t="s">
        <v>19</v>
      </c>
      <c r="Z8" s="29" t="s">
        <v>40</v>
      </c>
    </row>
    <row r="9" spans="1:26" ht="20.100000000000001" customHeight="1" x14ac:dyDescent="0.25">
      <c r="A9" s="37">
        <v>6</v>
      </c>
      <c r="B9" s="29" t="s">
        <v>40</v>
      </c>
      <c r="C9" s="11">
        <v>0.19236111111111112</v>
      </c>
      <c r="E9" s="99">
        <v>2.1875000000000002E-3</v>
      </c>
      <c r="F9" s="100">
        <v>2.3032407407407407E-3</v>
      </c>
      <c r="G9" s="100">
        <v>2.3263888888888887E-3</v>
      </c>
      <c r="H9" s="100">
        <v>2.3842592592592591E-3</v>
      </c>
      <c r="I9" s="100">
        <v>2.3842592592592591E-3</v>
      </c>
      <c r="J9" s="100">
        <v>2.4074074074074076E-3</v>
      </c>
      <c r="K9" s="100">
        <v>2.4537037037037036E-3</v>
      </c>
      <c r="L9" s="101">
        <v>2.476851851851852E-3</v>
      </c>
      <c r="M9" s="98">
        <f t="shared" si="1"/>
        <v>1.892361111111111E-2</v>
      </c>
      <c r="N9" s="105"/>
      <c r="O9" s="11">
        <v>0.36388888888888887</v>
      </c>
      <c r="P9" s="36">
        <v>0.38472222222222224</v>
      </c>
      <c r="Q9" s="19">
        <v>1</v>
      </c>
      <c r="S9" s="4">
        <v>0.10833333333333334</v>
      </c>
      <c r="T9" s="2">
        <v>0.11388888888888889</v>
      </c>
      <c r="U9" s="2">
        <v>0.12013888888888889</v>
      </c>
      <c r="V9" s="2">
        <v>0.125</v>
      </c>
      <c r="W9" s="14">
        <v>0.12152777777777778</v>
      </c>
      <c r="X9" s="11">
        <f t="shared" si="2"/>
        <v>0.58888888888888891</v>
      </c>
      <c r="Z9" s="29" t="s">
        <v>1</v>
      </c>
    </row>
    <row r="10" spans="1:26" ht="20.100000000000001" customHeight="1" x14ac:dyDescent="0.25">
      <c r="A10" s="37">
        <v>7</v>
      </c>
      <c r="B10" s="29" t="s">
        <v>1</v>
      </c>
      <c r="C10" s="11" t="s">
        <v>19</v>
      </c>
      <c r="E10" s="99"/>
      <c r="F10" s="100"/>
      <c r="G10" s="100"/>
      <c r="H10" s="100"/>
      <c r="I10" s="100"/>
      <c r="J10" s="100"/>
      <c r="K10" s="100"/>
      <c r="L10" s="101"/>
      <c r="M10" s="98" t="s">
        <v>19</v>
      </c>
      <c r="O10" s="11"/>
      <c r="P10" s="36"/>
      <c r="Q10" s="19"/>
      <c r="S10" s="4"/>
      <c r="T10" s="2"/>
      <c r="U10" s="2"/>
      <c r="V10" s="2"/>
      <c r="W10" s="14"/>
      <c r="X10" s="11" t="s">
        <v>19</v>
      </c>
      <c r="Z10" s="29" t="s">
        <v>42</v>
      </c>
    </row>
    <row r="11" spans="1:26" ht="20.100000000000001" customHeight="1" x14ac:dyDescent="0.25">
      <c r="A11" s="37">
        <v>8</v>
      </c>
      <c r="B11" s="45" t="s">
        <v>73</v>
      </c>
      <c r="C11" s="11" t="s">
        <v>19</v>
      </c>
      <c r="E11" s="99">
        <v>2.2222222222222222E-3</v>
      </c>
      <c r="F11" s="100">
        <v>2.2916666666666667E-3</v>
      </c>
      <c r="G11" s="100">
        <v>2.2569444444444442E-3</v>
      </c>
      <c r="H11" s="100">
        <v>2.3148148148148147E-3</v>
      </c>
      <c r="I11" s="100">
        <v>2.3726851851851851E-3</v>
      </c>
      <c r="J11" s="100">
        <v>2.2916666666666667E-3</v>
      </c>
      <c r="K11" s="100">
        <v>2.3726851851851851E-3</v>
      </c>
      <c r="L11" s="101">
        <v>2.3379629629629631E-3</v>
      </c>
      <c r="M11" s="98">
        <f t="shared" si="1"/>
        <v>1.846064814814815E-2</v>
      </c>
      <c r="O11" s="11">
        <v>0.35138888888888886</v>
      </c>
      <c r="P11" s="36">
        <v>0.35138888888888886</v>
      </c>
      <c r="Q11" s="19">
        <v>0</v>
      </c>
      <c r="S11" s="4"/>
      <c r="T11" s="2"/>
      <c r="U11" s="2"/>
      <c r="V11" s="2"/>
      <c r="W11" s="14"/>
      <c r="X11" s="11" t="s">
        <v>19</v>
      </c>
      <c r="Z11" s="29" t="s">
        <v>50</v>
      </c>
    </row>
    <row r="12" spans="1:26" ht="20.100000000000001" customHeight="1" x14ac:dyDescent="0.25">
      <c r="A12" s="37">
        <v>9</v>
      </c>
      <c r="B12" s="29" t="s">
        <v>77</v>
      </c>
      <c r="C12" s="11">
        <v>0.20347222222222222</v>
      </c>
      <c r="E12" s="99">
        <v>2.1064814814814813E-3</v>
      </c>
      <c r="F12" s="100">
        <v>2.1064814814814813E-3</v>
      </c>
      <c r="G12" s="100">
        <v>2.0949074074074073E-3</v>
      </c>
      <c r="H12" s="100">
        <v>2.1412037037037038E-3</v>
      </c>
      <c r="I12" s="100">
        <v>2.1412037037037038E-3</v>
      </c>
      <c r="J12" s="100">
        <v>2.1643518518518518E-3</v>
      </c>
      <c r="K12" s="100">
        <v>2.2222222222222222E-3</v>
      </c>
      <c r="L12" s="101">
        <v>2.2569444444444442E-3</v>
      </c>
      <c r="M12" s="98">
        <f t="shared" si="1"/>
        <v>1.7233796296296296E-2</v>
      </c>
      <c r="O12" s="11">
        <v>0.35625000000000001</v>
      </c>
      <c r="P12" s="36">
        <v>0.39791666666666664</v>
      </c>
      <c r="Q12" s="19">
        <v>2</v>
      </c>
      <c r="S12" s="4">
        <v>0.12569444444444444</v>
      </c>
      <c r="T12" s="2">
        <v>0.125</v>
      </c>
      <c r="U12" s="2">
        <v>0.12847222222222221</v>
      </c>
      <c r="V12" s="2">
        <v>0.12986111111111112</v>
      </c>
      <c r="W12" s="14">
        <v>0.12916666666666668</v>
      </c>
      <c r="X12" s="11">
        <f t="shared" si="2"/>
        <v>0.6381944444444444</v>
      </c>
      <c r="Z12" s="29" t="s">
        <v>56</v>
      </c>
    </row>
    <row r="13" spans="1:26" ht="20.100000000000001" customHeight="1" thickBot="1" x14ac:dyDescent="0.3">
      <c r="B13" s="50"/>
      <c r="C13" s="51"/>
      <c r="E13" s="52"/>
      <c r="F13" s="53"/>
      <c r="G13" s="53"/>
      <c r="H13" s="53"/>
      <c r="I13" s="53"/>
      <c r="J13" s="53"/>
      <c r="K13" s="53"/>
      <c r="L13" s="53"/>
      <c r="M13" s="54"/>
      <c r="O13" s="51"/>
      <c r="P13" s="55"/>
      <c r="Q13" s="56"/>
      <c r="S13" s="52"/>
      <c r="T13" s="53"/>
      <c r="U13" s="53"/>
      <c r="V13" s="53"/>
      <c r="W13" s="53"/>
      <c r="X13" s="54"/>
      <c r="Z13" s="29"/>
    </row>
    <row r="14" spans="1:26" ht="20.100000000000001" customHeight="1" thickBot="1" x14ac:dyDescent="0.3">
      <c r="B14" s="61" t="s">
        <v>61</v>
      </c>
      <c r="C14" s="62"/>
      <c r="E14" s="127" t="s">
        <v>64</v>
      </c>
      <c r="F14" s="128"/>
      <c r="G14" s="128"/>
      <c r="H14" s="128"/>
      <c r="I14" s="128"/>
      <c r="J14" s="128"/>
      <c r="K14" s="128"/>
      <c r="L14" s="128"/>
      <c r="M14" s="129"/>
      <c r="O14" s="71" t="s">
        <v>28</v>
      </c>
      <c r="P14" s="60" t="s">
        <v>45</v>
      </c>
      <c r="Q14" s="72" t="s">
        <v>29</v>
      </c>
      <c r="S14" s="127" t="s">
        <v>37</v>
      </c>
      <c r="T14" s="130"/>
      <c r="U14" s="130"/>
      <c r="V14" s="130"/>
      <c r="W14" s="130"/>
      <c r="X14" s="131"/>
      <c r="Z14" s="30" t="s">
        <v>3</v>
      </c>
    </row>
    <row r="15" spans="1:26" ht="20.100000000000001" customHeight="1" x14ac:dyDescent="0.25">
      <c r="A15" s="37">
        <v>1</v>
      </c>
      <c r="B15" s="49" t="s">
        <v>11</v>
      </c>
      <c r="C15" s="12" t="s">
        <v>19</v>
      </c>
      <c r="D15" s="1"/>
      <c r="E15" s="58"/>
      <c r="F15" s="59"/>
      <c r="G15" s="59"/>
      <c r="H15" s="59"/>
      <c r="I15" s="59"/>
      <c r="J15" s="59" t="s">
        <v>19</v>
      </c>
      <c r="K15" s="59" t="s">
        <v>19</v>
      </c>
      <c r="L15" s="57" t="s">
        <v>19</v>
      </c>
      <c r="M15" s="12" t="s">
        <v>19</v>
      </c>
      <c r="O15" s="11" t="s">
        <v>19</v>
      </c>
      <c r="P15" s="36" t="s">
        <v>19</v>
      </c>
      <c r="Q15" s="27"/>
      <c r="S15" s="20"/>
      <c r="T15" s="21"/>
      <c r="U15" s="21"/>
      <c r="V15" s="21"/>
      <c r="W15" s="57" t="s">
        <v>19</v>
      </c>
      <c r="X15" s="12" t="s">
        <v>19</v>
      </c>
      <c r="Z15" s="29" t="s">
        <v>11</v>
      </c>
    </row>
    <row r="16" spans="1:26" ht="20.100000000000001" customHeight="1" x14ac:dyDescent="0.25">
      <c r="A16" s="37">
        <v>2</v>
      </c>
      <c r="B16" s="38" t="s">
        <v>62</v>
      </c>
      <c r="C16" s="11" t="s">
        <v>19</v>
      </c>
      <c r="D16" s="1"/>
      <c r="E16" s="24"/>
      <c r="F16" s="25"/>
      <c r="G16" s="25"/>
      <c r="H16" s="25"/>
      <c r="I16" s="25"/>
      <c r="J16" s="25" t="s">
        <v>19</v>
      </c>
      <c r="K16" s="25" t="s">
        <v>19</v>
      </c>
      <c r="L16" s="26" t="s">
        <v>19</v>
      </c>
      <c r="M16" s="11" t="s">
        <v>19</v>
      </c>
      <c r="O16" s="11" t="s">
        <v>19</v>
      </c>
      <c r="P16" s="36" t="s">
        <v>19</v>
      </c>
      <c r="Q16" s="27"/>
      <c r="S16" s="4"/>
      <c r="T16" s="2"/>
      <c r="U16" s="2"/>
      <c r="V16" s="2"/>
      <c r="W16" s="26" t="s">
        <v>19</v>
      </c>
      <c r="X16" s="11" t="s">
        <v>19</v>
      </c>
      <c r="Z16" s="29" t="s">
        <v>14</v>
      </c>
    </row>
    <row r="17" spans="1:26" ht="20.100000000000001" customHeight="1" x14ac:dyDescent="0.25">
      <c r="A17" s="37">
        <v>3</v>
      </c>
      <c r="B17" s="29" t="s">
        <v>10</v>
      </c>
      <c r="C17" s="11">
        <v>0.22013888888888888</v>
      </c>
      <c r="D17" s="1"/>
      <c r="E17" s="24">
        <v>0.19375000000000001</v>
      </c>
      <c r="F17" s="25">
        <v>0.18958333333333333</v>
      </c>
      <c r="G17" s="25">
        <v>0.19375000000000001</v>
      </c>
      <c r="H17" s="25">
        <v>0.19166666666666668</v>
      </c>
      <c r="I17" s="25">
        <v>0.18541666666666667</v>
      </c>
      <c r="J17" s="25" t="s">
        <v>19</v>
      </c>
      <c r="K17" s="25" t="s">
        <v>19</v>
      </c>
      <c r="L17" s="26" t="s">
        <v>19</v>
      </c>
      <c r="M17" s="11">
        <f>E17+F17+G17+H17+I17</f>
        <v>0.95416666666666661</v>
      </c>
      <c r="N17" s="115" t="s">
        <v>82</v>
      </c>
      <c r="O17" s="11">
        <v>0.45763888888888887</v>
      </c>
      <c r="P17" s="36">
        <v>0.49930555555555556</v>
      </c>
      <c r="Q17" s="19">
        <v>2</v>
      </c>
      <c r="S17" s="24">
        <v>0.1361111111111111</v>
      </c>
      <c r="T17" s="25">
        <v>0.13819444444444445</v>
      </c>
      <c r="U17" s="25">
        <v>0.13819444444444445</v>
      </c>
      <c r="V17" s="25">
        <v>0.14166666666666666</v>
      </c>
      <c r="W17" s="26" t="s">
        <v>19</v>
      </c>
      <c r="X17" s="11">
        <f t="shared" ref="X17" si="3">S17+T17+U17+V17</f>
        <v>0.5541666666666667</v>
      </c>
      <c r="Z17" s="29" t="s">
        <v>10</v>
      </c>
    </row>
    <row r="18" spans="1:26" ht="20.100000000000001" customHeight="1" x14ac:dyDescent="0.25">
      <c r="A18" s="37">
        <v>4</v>
      </c>
      <c r="B18" s="38" t="s">
        <v>15</v>
      </c>
      <c r="C18" s="11">
        <v>0.22500000000000001</v>
      </c>
      <c r="D18" s="1"/>
      <c r="E18" s="24">
        <v>0.1388888888888889</v>
      </c>
      <c r="F18" s="25">
        <v>0.1388888888888889</v>
      </c>
      <c r="G18" s="25">
        <v>0.14027777777777778</v>
      </c>
      <c r="H18" s="25">
        <v>0.13819444444444445</v>
      </c>
      <c r="I18" s="25">
        <v>0.14305555555555555</v>
      </c>
      <c r="J18" s="25" t="s">
        <v>19</v>
      </c>
      <c r="K18" s="25" t="s">
        <v>19</v>
      </c>
      <c r="L18" s="26" t="s">
        <v>19</v>
      </c>
      <c r="M18" s="11">
        <f t="shared" ref="M18:M20" si="4">E18+F18+G18+H18+I18</f>
        <v>0.69930555555555562</v>
      </c>
      <c r="O18" s="11">
        <v>0.4</v>
      </c>
      <c r="P18" s="36">
        <v>0.46250000000000002</v>
      </c>
      <c r="Q18" s="19">
        <v>3</v>
      </c>
      <c r="S18" s="24">
        <v>0.13958333333333334</v>
      </c>
      <c r="T18" s="25">
        <v>0.15347222222222223</v>
      </c>
      <c r="U18" s="25">
        <v>0.15486111111111112</v>
      </c>
      <c r="V18" s="25">
        <v>0.15763888888888888</v>
      </c>
      <c r="W18" s="26" t="s">
        <v>19</v>
      </c>
      <c r="X18" s="11">
        <f t="shared" ref="X18" si="5">S18+T18+U18+V18</f>
        <v>0.60555555555555562</v>
      </c>
      <c r="Z18" s="31" t="s">
        <v>16</v>
      </c>
    </row>
    <row r="19" spans="1:26" ht="20.100000000000001" customHeight="1" x14ac:dyDescent="0.25">
      <c r="A19" s="37">
        <v>5</v>
      </c>
      <c r="B19" s="31" t="s">
        <v>17</v>
      </c>
      <c r="C19" s="11" t="s">
        <v>19</v>
      </c>
      <c r="D19" s="1"/>
      <c r="E19" s="24">
        <v>0.15763888888888888</v>
      </c>
      <c r="F19" s="25">
        <v>0.15625</v>
      </c>
      <c r="G19" s="25">
        <v>0.15902777777777777</v>
      </c>
      <c r="H19" s="25">
        <v>0.15902777777777777</v>
      </c>
      <c r="I19" s="25">
        <v>0.16250000000000001</v>
      </c>
      <c r="J19" s="25" t="s">
        <v>19</v>
      </c>
      <c r="K19" s="25" t="s">
        <v>19</v>
      </c>
      <c r="L19" s="26" t="s">
        <v>19</v>
      </c>
      <c r="M19" s="11">
        <f t="shared" si="4"/>
        <v>0.7944444444444444</v>
      </c>
      <c r="O19" s="11">
        <v>0.43263888888888891</v>
      </c>
      <c r="P19" s="36">
        <v>0.47430555555555554</v>
      </c>
      <c r="Q19" s="19">
        <v>2</v>
      </c>
      <c r="S19" s="24"/>
      <c r="T19" s="25"/>
      <c r="U19" s="25"/>
      <c r="V19" s="25"/>
      <c r="W19" s="26" t="s">
        <v>19</v>
      </c>
      <c r="X19" s="11" t="s">
        <v>19</v>
      </c>
      <c r="Z19" s="38" t="s">
        <v>15</v>
      </c>
    </row>
    <row r="20" spans="1:26" ht="20.100000000000001" customHeight="1" x14ac:dyDescent="0.25">
      <c r="A20" s="37">
        <v>6</v>
      </c>
      <c r="B20" s="45" t="s">
        <v>76</v>
      </c>
      <c r="C20" s="11" t="s">
        <v>19</v>
      </c>
      <c r="D20" s="1"/>
      <c r="E20" s="24">
        <v>0.13750000000000001</v>
      </c>
      <c r="F20" s="25">
        <v>0.13958333333333334</v>
      </c>
      <c r="G20" s="25">
        <v>0.14166666666666666</v>
      </c>
      <c r="H20" s="25">
        <v>0.14027777777777778</v>
      </c>
      <c r="I20" s="25">
        <v>0.14305555555555555</v>
      </c>
      <c r="J20" s="25" t="s">
        <v>19</v>
      </c>
      <c r="K20" s="25" t="s">
        <v>19</v>
      </c>
      <c r="L20" s="26" t="s">
        <v>19</v>
      </c>
      <c r="M20" s="11">
        <f t="shared" si="4"/>
        <v>0.70208333333333339</v>
      </c>
      <c r="O20" s="11">
        <v>0.42916666666666664</v>
      </c>
      <c r="P20" s="36">
        <v>0.45</v>
      </c>
      <c r="Q20" s="19">
        <v>1</v>
      </c>
      <c r="S20" s="24"/>
      <c r="T20" s="25"/>
      <c r="U20" s="25"/>
      <c r="V20" s="25"/>
      <c r="W20" s="26" t="s">
        <v>19</v>
      </c>
      <c r="X20" s="11" t="s">
        <v>19</v>
      </c>
      <c r="Z20" s="31" t="s">
        <v>17</v>
      </c>
    </row>
    <row r="21" spans="1:26" ht="20.100000000000001" customHeight="1" thickBot="1" x14ac:dyDescent="0.3">
      <c r="B21" s="47"/>
      <c r="C21" s="48"/>
      <c r="D21" s="1"/>
      <c r="E21" s="40"/>
      <c r="F21" s="41"/>
      <c r="G21" s="41"/>
      <c r="H21" s="41"/>
      <c r="I21" s="41"/>
      <c r="J21" s="41"/>
      <c r="K21" s="41"/>
      <c r="L21" s="78"/>
      <c r="M21" s="48"/>
      <c r="O21" s="48"/>
      <c r="P21" s="54"/>
      <c r="Q21" s="76"/>
      <c r="S21" s="40"/>
      <c r="T21" s="41"/>
      <c r="U21" s="41"/>
      <c r="V21" s="41"/>
      <c r="W21" s="78"/>
      <c r="X21" s="48"/>
      <c r="Z21" s="49"/>
    </row>
    <row r="22" spans="1:26" ht="20.100000000000001" customHeight="1" x14ac:dyDescent="0.25"/>
    <row r="23" spans="1:26" ht="20.100000000000001" customHeight="1" x14ac:dyDescent="0.25">
      <c r="B23" s="18" t="s">
        <v>32</v>
      </c>
      <c r="C23" s="15"/>
      <c r="D23" s="43" t="s">
        <v>19</v>
      </c>
      <c r="E23" s="16" t="s">
        <v>49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  <c r="Z23" s="18" t="s">
        <v>32</v>
      </c>
    </row>
    <row r="24" spans="1:26" ht="20.100000000000001" customHeight="1" x14ac:dyDescent="0.25">
      <c r="B24" s="17"/>
      <c r="C24" s="15"/>
      <c r="D24" s="15" t="s">
        <v>87</v>
      </c>
      <c r="E24" s="16" t="s">
        <v>83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17">
        <v>0.13680555555555557</v>
      </c>
      <c r="T24" s="117">
        <v>0.14305555555555555</v>
      </c>
      <c r="U24" s="117">
        <v>0.13958333333333334</v>
      </c>
      <c r="V24" s="117">
        <v>0.1423611111111111</v>
      </c>
      <c r="W24" s="118" t="s">
        <v>86</v>
      </c>
      <c r="X24" s="116">
        <f>S24+T24+U24+V24</f>
        <v>0.56180555555555556</v>
      </c>
      <c r="Z24" s="17"/>
    </row>
    <row r="25" spans="1:26" ht="20.100000000000001" customHeight="1" x14ac:dyDescent="0.25">
      <c r="B25" s="17"/>
      <c r="C25" s="15"/>
      <c r="D25" s="15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5"/>
      <c r="Z25" s="17"/>
    </row>
    <row r="26" spans="1:26" x14ac:dyDescent="0.25">
      <c r="B26" s="17"/>
      <c r="C26" s="15"/>
      <c r="D26" s="15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  <c r="Z26" s="17"/>
    </row>
    <row r="27" spans="1:26" ht="20.100000000000001" customHeight="1" x14ac:dyDescent="0.25">
      <c r="B27" s="17"/>
      <c r="C27" s="15"/>
      <c r="D27" s="15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5"/>
      <c r="Z27" s="17"/>
    </row>
    <row r="28" spans="1:26" ht="20.100000000000001" customHeight="1" x14ac:dyDescent="0.25">
      <c r="E28" s="34"/>
      <c r="F28" s="34"/>
      <c r="G28" s="34"/>
      <c r="H28" s="34"/>
      <c r="I28" s="34"/>
      <c r="J28" s="34"/>
      <c r="K28" s="34"/>
      <c r="L28" s="34"/>
      <c r="M28" s="34"/>
    </row>
    <row r="29" spans="1:26" ht="20.100000000000001" customHeight="1" x14ac:dyDescent="0.25"/>
    <row r="30" spans="1:26" ht="20.100000000000001" customHeight="1" x14ac:dyDescent="0.25"/>
  </sheetData>
  <mergeCells count="7">
    <mergeCell ref="O1:Q1"/>
    <mergeCell ref="S1:X1"/>
    <mergeCell ref="E1:M1"/>
    <mergeCell ref="E3:M3"/>
    <mergeCell ref="E14:M14"/>
    <mergeCell ref="S3:X3"/>
    <mergeCell ref="S14:X14"/>
  </mergeCells>
  <pageMargins left="0.7" right="0.7" top="0.78740157499999996" bottom="0.78740157499999996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6971-BDE7-4309-97D4-314BC943E2D3}">
  <sheetPr>
    <pageSetUpPr fitToPage="1"/>
  </sheetPr>
  <dimension ref="A1:V46"/>
  <sheetViews>
    <sheetView zoomScale="90" zoomScaleNormal="90" workbookViewId="0">
      <pane xSplit="2" topLeftCell="O1" activePane="topRight" state="frozen"/>
      <selection pane="topRight" activeCell="R38" sqref="R38"/>
    </sheetView>
  </sheetViews>
  <sheetFormatPr defaultRowHeight="15" x14ac:dyDescent="0.25"/>
  <cols>
    <col min="1" max="1" width="9.140625" style="37"/>
    <col min="2" max="2" width="21.5703125" customWidth="1"/>
    <col min="3" max="3" width="15.7109375" style="1" customWidth="1"/>
    <col min="4" max="4" width="5.7109375" customWidth="1"/>
    <col min="5" max="10" width="15.7109375" customWidth="1"/>
    <col min="11" max="11" width="5.7109375" customWidth="1"/>
    <col min="12" max="14" width="15.7109375" customWidth="1"/>
    <col min="15" max="15" width="5.7109375" customWidth="1"/>
    <col min="16" max="20" width="15.7109375" customWidth="1"/>
    <col min="21" max="21" width="15.7109375" style="1" customWidth="1"/>
  </cols>
  <sheetData>
    <row r="1" spans="1:21" x14ac:dyDescent="0.25">
      <c r="B1" s="94" t="s">
        <v>39</v>
      </c>
      <c r="C1" s="32" t="s">
        <v>18</v>
      </c>
      <c r="E1" s="125" t="s">
        <v>20</v>
      </c>
      <c r="F1" s="120"/>
      <c r="G1" s="120"/>
      <c r="H1" s="120"/>
      <c r="I1" s="120"/>
      <c r="J1" s="126"/>
      <c r="L1" s="119" t="s">
        <v>27</v>
      </c>
      <c r="M1" s="120"/>
      <c r="N1" s="121"/>
      <c r="P1" s="122" t="s">
        <v>30</v>
      </c>
      <c r="Q1" s="123"/>
      <c r="R1" s="123"/>
      <c r="S1" s="123"/>
      <c r="T1" s="123"/>
      <c r="U1" s="124"/>
    </row>
    <row r="2" spans="1:21" ht="15.75" thickBot="1" x14ac:dyDescent="0.3">
      <c r="B2" s="96" t="s">
        <v>81</v>
      </c>
      <c r="C2" s="5" t="s">
        <v>26</v>
      </c>
      <c r="E2" s="6" t="s">
        <v>21</v>
      </c>
      <c r="F2" s="7" t="s">
        <v>22</v>
      </c>
      <c r="G2" s="7" t="s">
        <v>23</v>
      </c>
      <c r="H2" s="7" t="s">
        <v>24</v>
      </c>
      <c r="I2" s="8" t="s">
        <v>25</v>
      </c>
      <c r="J2" s="8" t="s">
        <v>31</v>
      </c>
      <c r="L2" s="6" t="s">
        <v>28</v>
      </c>
      <c r="M2" s="35" t="s">
        <v>45</v>
      </c>
      <c r="N2" s="9" t="s">
        <v>29</v>
      </c>
      <c r="P2" s="6" t="s">
        <v>21</v>
      </c>
      <c r="Q2" s="7" t="s">
        <v>22</v>
      </c>
      <c r="R2" s="7" t="s">
        <v>23</v>
      </c>
      <c r="S2" s="7" t="s">
        <v>24</v>
      </c>
      <c r="T2" s="10" t="s">
        <v>25</v>
      </c>
      <c r="U2" s="8" t="s">
        <v>31</v>
      </c>
    </row>
    <row r="3" spans="1:21" ht="15.75" thickBot="1" x14ac:dyDescent="0.3">
      <c r="B3" s="61" t="s">
        <v>0</v>
      </c>
      <c r="C3" s="62"/>
      <c r="E3" s="127" t="s">
        <v>33</v>
      </c>
      <c r="F3" s="128"/>
      <c r="G3" s="128"/>
      <c r="H3" s="128"/>
      <c r="I3" s="128"/>
      <c r="J3" s="129"/>
      <c r="L3" s="66"/>
      <c r="M3" s="67"/>
      <c r="N3" s="68"/>
      <c r="P3" s="122" t="s">
        <v>36</v>
      </c>
      <c r="Q3" s="123"/>
      <c r="R3" s="123"/>
      <c r="S3" s="123"/>
      <c r="T3" s="123"/>
      <c r="U3" s="124"/>
    </row>
    <row r="4" spans="1:21" x14ac:dyDescent="0.25">
      <c r="A4" s="37">
        <v>1</v>
      </c>
      <c r="B4" s="113" t="s">
        <v>6</v>
      </c>
      <c r="C4" s="85">
        <v>0.1986111111111111</v>
      </c>
      <c r="D4" s="37"/>
      <c r="E4" s="82">
        <v>0.11736111111111111</v>
      </c>
      <c r="F4" s="83">
        <v>0.11736111111111111</v>
      </c>
      <c r="G4" s="83">
        <v>0.11736111111111111</v>
      </c>
      <c r="H4" s="83">
        <v>0.11805555555555555</v>
      </c>
      <c r="I4" s="84">
        <v>0.11736111111111111</v>
      </c>
      <c r="J4" s="85">
        <f t="shared" ref="J4" si="0">E4+F4+G4+H4+I4</f>
        <v>0.58750000000000002</v>
      </c>
      <c r="L4" s="85">
        <v>0.34027777777777779</v>
      </c>
      <c r="M4" s="85">
        <v>0.34027777777777779</v>
      </c>
      <c r="N4" s="112">
        <v>0</v>
      </c>
      <c r="P4" s="82">
        <v>0.11527777777777778</v>
      </c>
      <c r="Q4" s="83">
        <v>0.11458333333333333</v>
      </c>
      <c r="R4" s="83">
        <v>0.11458333333333333</v>
      </c>
      <c r="S4" s="83">
        <v>0.11458333333333333</v>
      </c>
      <c r="T4" s="84">
        <v>0.11666666666666667</v>
      </c>
      <c r="U4" s="85">
        <f t="shared" ref="U4" si="1">P4+Q4+R4+S4+T4</f>
        <v>0.5756944444444444</v>
      </c>
    </row>
    <row r="5" spans="1:21" x14ac:dyDescent="0.25">
      <c r="A5" s="37">
        <v>2</v>
      </c>
      <c r="B5" s="29" t="s">
        <v>5</v>
      </c>
      <c r="C5" s="11">
        <v>0.19166666666666668</v>
      </c>
      <c r="E5" s="4">
        <v>0.11805555555555555</v>
      </c>
      <c r="F5" s="2">
        <v>0.12083333333333333</v>
      </c>
      <c r="G5" s="2">
        <v>0.12569444444444444</v>
      </c>
      <c r="H5" s="2">
        <v>0.12986111111111112</v>
      </c>
      <c r="I5" s="14">
        <v>0.12777777777777777</v>
      </c>
      <c r="J5" s="11">
        <f t="shared" ref="J5" si="2">E5+F5+G5+H5+I5</f>
        <v>0.62222222222222223</v>
      </c>
      <c r="L5" s="11">
        <v>0.35555555555555557</v>
      </c>
      <c r="M5" s="36">
        <v>0.37638888888888888</v>
      </c>
      <c r="N5" s="19">
        <v>1</v>
      </c>
      <c r="P5" s="4"/>
      <c r="Q5" s="2"/>
      <c r="R5" s="2"/>
      <c r="S5" s="2"/>
      <c r="T5" s="14"/>
      <c r="U5" s="11" t="s">
        <v>19</v>
      </c>
    </row>
    <row r="6" spans="1:21" x14ac:dyDescent="0.25">
      <c r="A6" s="37">
        <v>3</v>
      </c>
      <c r="B6" s="29" t="s">
        <v>51</v>
      </c>
      <c r="C6" s="11" t="s">
        <v>19</v>
      </c>
      <c r="E6" s="4"/>
      <c r="F6" s="2"/>
      <c r="G6" s="2"/>
      <c r="H6" s="2"/>
      <c r="I6" s="14"/>
      <c r="J6" s="11" t="s">
        <v>19</v>
      </c>
      <c r="L6" s="11" t="s">
        <v>19</v>
      </c>
      <c r="M6" s="11" t="s">
        <v>19</v>
      </c>
      <c r="N6" s="19"/>
      <c r="P6" s="4"/>
      <c r="Q6" s="2"/>
      <c r="R6" s="2"/>
      <c r="S6" s="2"/>
      <c r="T6" s="14"/>
      <c r="U6" s="11" t="s">
        <v>19</v>
      </c>
    </row>
    <row r="7" spans="1:21" x14ac:dyDescent="0.25">
      <c r="A7" s="37">
        <v>4</v>
      </c>
      <c r="B7" s="29" t="s">
        <v>4</v>
      </c>
      <c r="C7" s="11">
        <v>0.18611111111111112</v>
      </c>
      <c r="E7" s="4">
        <v>0.12222222222222222</v>
      </c>
      <c r="F7" s="2">
        <v>0.12847222222222221</v>
      </c>
      <c r="G7" s="2">
        <v>0.13333333333333333</v>
      </c>
      <c r="H7" s="2">
        <v>0.13333333333333333</v>
      </c>
      <c r="I7" s="14">
        <v>0.13541666666666666</v>
      </c>
      <c r="J7" s="11">
        <f t="shared" ref="J7:J11" si="3">E7+F7+G7+H7+I7</f>
        <v>0.65277777777777768</v>
      </c>
      <c r="L7" s="11">
        <v>0.34305555555555556</v>
      </c>
      <c r="M7" s="11">
        <v>0.42638888888888887</v>
      </c>
      <c r="N7" s="19">
        <v>4</v>
      </c>
      <c r="P7" s="4">
        <v>0.10555555555555556</v>
      </c>
      <c r="Q7" s="2">
        <v>0.10833333333333334</v>
      </c>
      <c r="R7" s="2">
        <v>0.11736111111111111</v>
      </c>
      <c r="S7" s="2">
        <v>0.12013888888888889</v>
      </c>
      <c r="T7" s="14">
        <v>0.11874999999999999</v>
      </c>
      <c r="U7" s="11">
        <f t="shared" ref="U7:U11" si="4">P7+Q7+R7+S7+T7</f>
        <v>0.57013888888888897</v>
      </c>
    </row>
    <row r="8" spans="1:21" x14ac:dyDescent="0.25">
      <c r="A8" s="37">
        <v>5</v>
      </c>
      <c r="B8" s="29" t="s">
        <v>7</v>
      </c>
      <c r="C8" s="11">
        <v>0.19652777777777777</v>
      </c>
      <c r="E8" s="4">
        <v>0.12083333333333333</v>
      </c>
      <c r="F8" s="2">
        <v>0.12291666666666666</v>
      </c>
      <c r="G8" s="2">
        <v>0.12013888888888889</v>
      </c>
      <c r="H8" s="2">
        <v>0.12222222222222222</v>
      </c>
      <c r="I8" s="14">
        <v>0.12152777777777778</v>
      </c>
      <c r="J8" s="11">
        <f t="shared" si="3"/>
        <v>0.60763888888888884</v>
      </c>
      <c r="L8" s="11">
        <v>0.38055555555555554</v>
      </c>
      <c r="M8" s="36">
        <v>0.46388888888888891</v>
      </c>
      <c r="N8" s="19">
        <v>4</v>
      </c>
      <c r="P8" s="4">
        <v>0.11527777777777778</v>
      </c>
      <c r="Q8" s="2">
        <v>0.11458333333333333</v>
      </c>
      <c r="R8" s="2">
        <v>0.1125</v>
      </c>
      <c r="S8" s="2">
        <v>0.1111111111111111</v>
      </c>
      <c r="T8" s="14">
        <v>0.11458333333333333</v>
      </c>
      <c r="U8" s="11">
        <f t="shared" si="4"/>
        <v>0.56805555555555554</v>
      </c>
    </row>
    <row r="9" spans="1:21" x14ac:dyDescent="0.25">
      <c r="A9" s="37">
        <v>6</v>
      </c>
      <c r="B9" s="29" t="s">
        <v>42</v>
      </c>
      <c r="C9" s="11">
        <v>0.19652777777777777</v>
      </c>
      <c r="E9" s="4">
        <v>0.12222222222222222</v>
      </c>
      <c r="F9" s="2">
        <v>0.11944444444444445</v>
      </c>
      <c r="G9" s="2">
        <v>0.11874999999999999</v>
      </c>
      <c r="H9" s="2">
        <v>0.11805555555555555</v>
      </c>
      <c r="I9" s="14">
        <v>0.12013888888888889</v>
      </c>
      <c r="J9" s="11">
        <f t="shared" si="3"/>
        <v>0.59861111111111109</v>
      </c>
      <c r="L9" s="11">
        <v>0.37638888888888888</v>
      </c>
      <c r="M9" s="36">
        <v>0.48055555555555557</v>
      </c>
      <c r="N9" s="19">
        <v>5</v>
      </c>
      <c r="P9" s="4">
        <v>0.11805555555555555</v>
      </c>
      <c r="Q9" s="2">
        <v>0.11944444444444445</v>
      </c>
      <c r="R9" s="2">
        <v>0.11944444444444445</v>
      </c>
      <c r="S9" s="2">
        <v>0.12013888888888889</v>
      </c>
      <c r="T9" s="14">
        <v>0.11666666666666667</v>
      </c>
      <c r="U9" s="11">
        <f t="shared" si="4"/>
        <v>0.59375</v>
      </c>
    </row>
    <row r="10" spans="1:21" x14ac:dyDescent="0.25">
      <c r="A10" s="37">
        <v>7</v>
      </c>
      <c r="B10" s="45" t="s">
        <v>8</v>
      </c>
      <c r="C10" s="11" t="s">
        <v>19</v>
      </c>
      <c r="E10" s="4"/>
      <c r="F10" s="2"/>
      <c r="G10" s="2"/>
      <c r="H10" s="2"/>
      <c r="I10" s="14"/>
      <c r="J10" s="11" t="s">
        <v>19</v>
      </c>
      <c r="L10" s="11"/>
      <c r="M10" s="36"/>
      <c r="N10" s="19"/>
      <c r="P10" s="4"/>
      <c r="Q10" s="2"/>
      <c r="R10" s="2"/>
      <c r="S10" s="2"/>
      <c r="T10" s="14"/>
      <c r="U10" s="11" t="s">
        <v>19</v>
      </c>
    </row>
    <row r="11" spans="1:21" x14ac:dyDescent="0.25">
      <c r="A11" s="37">
        <v>8</v>
      </c>
      <c r="B11" s="45" t="s">
        <v>50</v>
      </c>
      <c r="C11" s="11">
        <v>0.19166666666666668</v>
      </c>
      <c r="E11" s="4">
        <v>0.12152777777777778</v>
      </c>
      <c r="F11" s="2">
        <v>0.12638888888888888</v>
      </c>
      <c r="G11" s="2">
        <v>0.12916666666666668</v>
      </c>
      <c r="H11" s="2">
        <v>0.13055555555555556</v>
      </c>
      <c r="I11" s="14">
        <v>0.12847222222222221</v>
      </c>
      <c r="J11" s="11">
        <f t="shared" si="3"/>
        <v>0.63611111111111107</v>
      </c>
      <c r="L11" s="11">
        <v>0.41736111111111113</v>
      </c>
      <c r="M11" s="36">
        <v>0.43819444444444444</v>
      </c>
      <c r="N11" s="19">
        <v>1</v>
      </c>
      <c r="P11" s="4">
        <v>0.1111111111111111</v>
      </c>
      <c r="Q11" s="2">
        <v>0.1111111111111111</v>
      </c>
      <c r="R11" s="2">
        <v>0.1125</v>
      </c>
      <c r="S11" s="2">
        <v>0.1125</v>
      </c>
      <c r="T11" s="14">
        <v>0.1125</v>
      </c>
      <c r="U11" s="11">
        <f t="shared" si="4"/>
        <v>0.55972222222222223</v>
      </c>
    </row>
    <row r="12" spans="1:21" ht="15.75" thickBot="1" x14ac:dyDescent="0.3">
      <c r="B12" s="114"/>
      <c r="C12" s="39"/>
      <c r="E12" s="40"/>
      <c r="F12" s="41"/>
      <c r="G12" s="41"/>
      <c r="H12" s="41"/>
      <c r="I12" s="111"/>
      <c r="J12" s="39"/>
      <c r="L12" s="39"/>
      <c r="M12" s="110"/>
      <c r="N12" s="76"/>
      <c r="P12" s="40"/>
      <c r="Q12" s="41"/>
      <c r="R12" s="41"/>
      <c r="S12" s="41"/>
      <c r="T12" s="111"/>
      <c r="U12" s="39"/>
    </row>
    <row r="13" spans="1:21" ht="15.75" thickBot="1" x14ac:dyDescent="0.3">
      <c r="B13" s="93"/>
      <c r="C13" s="46"/>
      <c r="E13" s="108"/>
      <c r="F13" s="34"/>
      <c r="G13" s="34"/>
      <c r="H13" s="34"/>
      <c r="I13" s="34"/>
      <c r="J13" s="109"/>
      <c r="L13" s="108"/>
      <c r="M13" s="34"/>
      <c r="N13" s="106"/>
      <c r="P13" s="135"/>
      <c r="Q13" s="136"/>
      <c r="R13" s="136"/>
      <c r="S13" s="136"/>
      <c r="T13" s="136"/>
      <c r="U13" s="137"/>
    </row>
    <row r="14" spans="1:21" ht="15.75" thickBot="1" x14ac:dyDescent="0.3">
      <c r="B14" s="61" t="s">
        <v>3</v>
      </c>
      <c r="C14" s="62"/>
      <c r="E14" s="127" t="s">
        <v>34</v>
      </c>
      <c r="F14" s="128"/>
      <c r="G14" s="128"/>
      <c r="H14" s="128"/>
      <c r="I14" s="128"/>
      <c r="J14" s="129"/>
      <c r="L14" s="71" t="s">
        <v>28</v>
      </c>
      <c r="M14" s="60" t="s">
        <v>45</v>
      </c>
      <c r="N14" s="72" t="s">
        <v>29</v>
      </c>
      <c r="P14" s="122" t="s">
        <v>37</v>
      </c>
      <c r="Q14" s="138"/>
      <c r="R14" s="138"/>
      <c r="S14" s="138"/>
      <c r="T14" s="138"/>
      <c r="U14" s="139"/>
    </row>
    <row r="15" spans="1:21" x14ac:dyDescent="0.25">
      <c r="A15" s="37">
        <v>1</v>
      </c>
      <c r="B15" s="49" t="s">
        <v>80</v>
      </c>
      <c r="C15" s="12">
        <v>0.20902777777777778</v>
      </c>
      <c r="D15" s="1"/>
      <c r="E15" s="20">
        <v>0.16805555555555557</v>
      </c>
      <c r="F15" s="21">
        <v>0.17847222222222223</v>
      </c>
      <c r="G15" s="21">
        <v>0.1763888888888889</v>
      </c>
      <c r="H15" s="21">
        <v>0.17569444444444443</v>
      </c>
      <c r="I15" s="23" t="s">
        <v>19</v>
      </c>
      <c r="J15" s="12">
        <f>E15+F15+G15+H15</f>
        <v>0.69861111111111107</v>
      </c>
      <c r="L15" s="11">
        <v>0.48541666666666666</v>
      </c>
      <c r="M15" s="36">
        <v>0.54791666666666672</v>
      </c>
      <c r="N15" s="19">
        <v>3</v>
      </c>
      <c r="P15" s="82">
        <v>0.12222222222222222</v>
      </c>
      <c r="Q15" s="83">
        <v>0.12638888888888888</v>
      </c>
      <c r="R15" s="83">
        <v>0.13680555555555557</v>
      </c>
      <c r="S15" s="83">
        <v>0.13541666666666666</v>
      </c>
      <c r="T15" s="86" t="s">
        <v>19</v>
      </c>
      <c r="U15" s="85">
        <f t="shared" ref="U15:U16" si="5">P15+Q15+R15+S15</f>
        <v>0.52083333333333337</v>
      </c>
    </row>
    <row r="16" spans="1:21" x14ac:dyDescent="0.25">
      <c r="A16" s="37">
        <v>2</v>
      </c>
      <c r="B16" s="29" t="s">
        <v>41</v>
      </c>
      <c r="C16" s="11">
        <v>0.21666666666666667</v>
      </c>
      <c r="D16" s="1"/>
      <c r="E16" s="20">
        <v>0.125</v>
      </c>
      <c r="F16" s="21">
        <v>0.12638888888888888</v>
      </c>
      <c r="G16" s="21">
        <v>0.125</v>
      </c>
      <c r="H16" s="21">
        <v>0.12847222222222221</v>
      </c>
      <c r="I16" s="23" t="s">
        <v>19</v>
      </c>
      <c r="J16" s="12">
        <f t="shared" ref="J16" si="6">E16+F16+G16+H16</f>
        <v>0.50486111111111109</v>
      </c>
      <c r="L16" s="11">
        <v>0.43263888888888891</v>
      </c>
      <c r="M16" s="36">
        <v>0.55763888888888891</v>
      </c>
      <c r="N16" s="19">
        <v>6</v>
      </c>
      <c r="P16" s="4">
        <v>0.12013888888888889</v>
      </c>
      <c r="Q16" s="2">
        <v>0.12152777777777778</v>
      </c>
      <c r="R16" s="2">
        <v>0.12361111111111112</v>
      </c>
      <c r="S16" s="2">
        <v>0.11944444444444445</v>
      </c>
      <c r="T16" s="26" t="s">
        <v>19</v>
      </c>
      <c r="U16" s="11">
        <f t="shared" si="5"/>
        <v>0.48472222222222228</v>
      </c>
    </row>
    <row r="17" spans="1:22" x14ac:dyDescent="0.25">
      <c r="A17" s="37">
        <v>3</v>
      </c>
      <c r="B17" s="29" t="s">
        <v>74</v>
      </c>
      <c r="C17" s="11">
        <v>0.21805555555555556</v>
      </c>
      <c r="D17" s="1"/>
      <c r="E17" s="20">
        <v>0.14305555555555555</v>
      </c>
      <c r="F17" s="21">
        <v>0.15625</v>
      </c>
      <c r="G17" s="21">
        <v>0.15763888888888888</v>
      </c>
      <c r="H17" s="21">
        <v>0.15972222222222221</v>
      </c>
      <c r="I17" s="23" t="s">
        <v>19</v>
      </c>
      <c r="J17" s="12">
        <f t="shared" ref="J17" si="7">E17+F17+G17+H17</f>
        <v>0.6166666666666667</v>
      </c>
      <c r="L17" s="11">
        <v>0.44027777777777777</v>
      </c>
      <c r="M17" s="36">
        <v>0.50277777777777777</v>
      </c>
      <c r="N17" s="19">
        <v>3</v>
      </c>
      <c r="P17" s="4">
        <v>0.12916666666666668</v>
      </c>
      <c r="Q17" s="2">
        <v>0.14583333333333334</v>
      </c>
      <c r="R17" s="2">
        <v>0.14861111111111111</v>
      </c>
      <c r="S17" s="2"/>
      <c r="T17" s="26" t="s">
        <v>19</v>
      </c>
      <c r="U17" s="11">
        <f t="shared" ref="U17" si="8">P17+Q17+R17+S17</f>
        <v>0.42361111111111116</v>
      </c>
      <c r="V17" t="s">
        <v>84</v>
      </c>
    </row>
    <row r="18" spans="1:22" x14ac:dyDescent="0.25">
      <c r="A18" s="37">
        <v>4</v>
      </c>
      <c r="B18" s="29" t="s">
        <v>52</v>
      </c>
      <c r="C18" s="11">
        <v>0.22500000000000001</v>
      </c>
      <c r="D18" s="1"/>
      <c r="E18" s="20">
        <v>0.15763888888888888</v>
      </c>
      <c r="F18" s="21">
        <v>0.15972222222222221</v>
      </c>
      <c r="G18" s="21">
        <v>0.15833333333333333</v>
      </c>
      <c r="H18" s="21">
        <v>0.16180555555555556</v>
      </c>
      <c r="I18" s="23" t="s">
        <v>19</v>
      </c>
      <c r="J18" s="12">
        <f t="shared" ref="J18:J19" si="9">E18+F18+G18+H18</f>
        <v>0.63749999999999996</v>
      </c>
      <c r="L18" s="11">
        <v>0.46388888888888891</v>
      </c>
      <c r="M18" s="36">
        <v>0.50555555555555554</v>
      </c>
      <c r="N18" s="19">
        <v>2</v>
      </c>
      <c r="P18" s="4">
        <v>0.12847222222222221</v>
      </c>
      <c r="Q18" s="2">
        <v>0.12847222222222221</v>
      </c>
      <c r="R18" s="2">
        <v>0.12847222222222221</v>
      </c>
      <c r="S18" s="2">
        <v>0.12708333333333333</v>
      </c>
      <c r="T18" s="26" t="s">
        <v>19</v>
      </c>
      <c r="U18" s="11">
        <f t="shared" ref="U18:U19" si="10">P18+Q18+R18+S18</f>
        <v>0.51249999999999996</v>
      </c>
    </row>
    <row r="19" spans="1:22" x14ac:dyDescent="0.25">
      <c r="A19" s="37">
        <v>5</v>
      </c>
      <c r="B19" s="29" t="s">
        <v>78</v>
      </c>
      <c r="C19" s="11">
        <v>0.20902777777777778</v>
      </c>
      <c r="D19" s="1"/>
      <c r="E19" s="20">
        <v>0.17430555555555555</v>
      </c>
      <c r="F19" s="21">
        <v>0.1736111111111111</v>
      </c>
      <c r="G19" s="21">
        <v>0.1763888888888889</v>
      </c>
      <c r="H19" s="21">
        <v>0.17569444444444443</v>
      </c>
      <c r="I19" s="23" t="s">
        <v>19</v>
      </c>
      <c r="J19" s="12">
        <f t="shared" si="9"/>
        <v>0.7</v>
      </c>
      <c r="L19" s="11">
        <v>0.46944444444444444</v>
      </c>
      <c r="M19" s="36">
        <v>0.65694444444444444</v>
      </c>
      <c r="N19" s="19">
        <v>9</v>
      </c>
      <c r="P19" s="4">
        <v>0.13263888888888889</v>
      </c>
      <c r="Q19" s="2">
        <v>0.13819444444444445</v>
      </c>
      <c r="R19" s="2">
        <v>0.14374999999999999</v>
      </c>
      <c r="S19" s="2">
        <v>0.14444444444444443</v>
      </c>
      <c r="T19" s="26" t="s">
        <v>19</v>
      </c>
      <c r="U19" s="11">
        <f t="shared" si="10"/>
        <v>0.55902777777777779</v>
      </c>
    </row>
    <row r="20" spans="1:22" x14ac:dyDescent="0.25">
      <c r="A20" s="37">
        <v>6</v>
      </c>
      <c r="B20" s="29" t="s">
        <v>48</v>
      </c>
      <c r="C20" s="11" t="s">
        <v>19</v>
      </c>
      <c r="D20" s="1"/>
      <c r="E20" s="20"/>
      <c r="F20" s="21"/>
      <c r="G20" s="21"/>
      <c r="H20" s="21"/>
      <c r="I20" s="23" t="s">
        <v>19</v>
      </c>
      <c r="J20" s="12" t="s">
        <v>19</v>
      </c>
      <c r="L20" s="11" t="s">
        <v>19</v>
      </c>
      <c r="M20" s="36" t="s">
        <v>19</v>
      </c>
      <c r="N20" s="19"/>
      <c r="P20" s="4"/>
      <c r="Q20" s="2"/>
      <c r="R20" s="2"/>
      <c r="S20" s="2"/>
      <c r="T20" s="26" t="s">
        <v>19</v>
      </c>
      <c r="U20" s="11" t="s">
        <v>19</v>
      </c>
    </row>
    <row r="21" spans="1:22" x14ac:dyDescent="0.25">
      <c r="A21" s="37">
        <v>7</v>
      </c>
      <c r="B21" s="29" t="s">
        <v>75</v>
      </c>
      <c r="C21" s="11" t="s">
        <v>19</v>
      </c>
      <c r="D21" s="1"/>
      <c r="E21" s="20"/>
      <c r="F21" s="21"/>
      <c r="G21" s="21"/>
      <c r="H21" s="21"/>
      <c r="I21" s="23" t="s">
        <v>19</v>
      </c>
      <c r="J21" s="12" t="s">
        <v>19</v>
      </c>
      <c r="L21" s="11" t="s">
        <v>19</v>
      </c>
      <c r="M21" s="36" t="s">
        <v>19</v>
      </c>
      <c r="N21" s="19"/>
      <c r="P21" s="4"/>
      <c r="Q21" s="2"/>
      <c r="R21" s="2"/>
      <c r="S21" s="2"/>
      <c r="T21" s="26" t="s">
        <v>19</v>
      </c>
      <c r="U21" s="11" t="s">
        <v>19</v>
      </c>
    </row>
    <row r="22" spans="1:22" x14ac:dyDescent="0.25">
      <c r="A22" s="37">
        <v>8</v>
      </c>
      <c r="B22" s="29" t="s">
        <v>57</v>
      </c>
      <c r="C22" s="11" t="s">
        <v>19</v>
      </c>
      <c r="D22" s="1"/>
      <c r="E22" s="44"/>
      <c r="F22" s="2"/>
      <c r="G22" s="2"/>
      <c r="H22" s="2"/>
      <c r="I22" s="23" t="s">
        <v>19</v>
      </c>
      <c r="J22" s="12" t="s">
        <v>19</v>
      </c>
      <c r="L22" s="11" t="s">
        <v>19</v>
      </c>
      <c r="M22" s="36" t="s">
        <v>19</v>
      </c>
      <c r="N22" s="19"/>
      <c r="P22" s="4"/>
      <c r="Q22" s="2"/>
      <c r="R22" s="2"/>
      <c r="S22" s="2"/>
      <c r="T22" s="26" t="s">
        <v>19</v>
      </c>
      <c r="U22" s="11" t="s">
        <v>19</v>
      </c>
    </row>
    <row r="23" spans="1:22" ht="15.75" thickBot="1" x14ac:dyDescent="0.3">
      <c r="A23" s="37">
        <v>9</v>
      </c>
      <c r="B23" s="50" t="s">
        <v>79</v>
      </c>
      <c r="C23" s="39" t="s">
        <v>19</v>
      </c>
      <c r="D23" s="1"/>
      <c r="E23" s="73">
        <v>0.16875000000000001</v>
      </c>
      <c r="F23" s="74">
        <v>0.1986111111111111</v>
      </c>
      <c r="G23" s="74">
        <v>0.22083333333333333</v>
      </c>
      <c r="H23" s="74">
        <v>0.27638888888888891</v>
      </c>
      <c r="I23" s="75" t="s">
        <v>19</v>
      </c>
      <c r="J23" s="107">
        <f t="shared" ref="J23" si="11">E23+F23+G23+H23</f>
        <v>0.86458333333333337</v>
      </c>
      <c r="L23" s="39">
        <v>0.50694444444444442</v>
      </c>
      <c r="M23" s="110">
        <v>0.63194444444444442</v>
      </c>
      <c r="N23" s="76">
        <v>6</v>
      </c>
      <c r="P23" s="40">
        <v>0.12361111111111112</v>
      </c>
      <c r="Q23" s="41">
        <v>0.12847222222222221</v>
      </c>
      <c r="R23" s="41">
        <v>0.13263888888888889</v>
      </c>
      <c r="S23" s="41">
        <v>0.125</v>
      </c>
      <c r="T23" s="89" t="s">
        <v>19</v>
      </c>
      <c r="U23" s="39">
        <f t="shared" ref="U23" si="12">P23+Q23+R23+S23</f>
        <v>0.50972222222222219</v>
      </c>
    </row>
    <row r="24" spans="1:22" ht="15.75" thickBot="1" x14ac:dyDescent="0.3">
      <c r="B24" s="47"/>
      <c r="C24" s="51"/>
      <c r="D24" s="1"/>
      <c r="E24" s="108"/>
      <c r="F24" s="34"/>
      <c r="G24" s="34"/>
      <c r="H24" s="34"/>
      <c r="I24" s="1"/>
      <c r="J24" s="109"/>
      <c r="L24" s="108"/>
      <c r="M24" s="34"/>
      <c r="N24" s="106"/>
      <c r="P24" s="108"/>
      <c r="Q24" s="34"/>
      <c r="R24" s="34"/>
      <c r="S24" s="34"/>
      <c r="T24" s="1"/>
      <c r="U24" s="109"/>
    </row>
    <row r="25" spans="1:22" ht="15.75" thickBot="1" x14ac:dyDescent="0.3">
      <c r="B25" s="61" t="s">
        <v>9</v>
      </c>
      <c r="C25" s="62"/>
      <c r="E25" s="127" t="s">
        <v>34</v>
      </c>
      <c r="F25" s="128"/>
      <c r="G25" s="128"/>
      <c r="H25" s="128"/>
      <c r="I25" s="128"/>
      <c r="J25" s="129"/>
      <c r="L25" s="71" t="s">
        <v>28</v>
      </c>
      <c r="M25" s="60" t="s">
        <v>45</v>
      </c>
      <c r="N25" s="72" t="s">
        <v>29</v>
      </c>
      <c r="P25" s="127" t="s">
        <v>37</v>
      </c>
      <c r="Q25" s="130"/>
      <c r="R25" s="130"/>
      <c r="S25" s="130"/>
      <c r="T25" s="130"/>
      <c r="U25" s="131"/>
    </row>
    <row r="26" spans="1:22" x14ac:dyDescent="0.25">
      <c r="A26" s="37">
        <v>1</v>
      </c>
      <c r="B26" s="49" t="s">
        <v>44</v>
      </c>
      <c r="C26" s="12">
        <v>0.23680555555555555</v>
      </c>
      <c r="D26" s="1"/>
      <c r="E26" s="58">
        <v>0.16527777777777777</v>
      </c>
      <c r="F26" s="59">
        <v>0.16805555555555557</v>
      </c>
      <c r="G26" s="59">
        <v>0.16805555555555557</v>
      </c>
      <c r="H26" s="59">
        <v>0.16666666666666666</v>
      </c>
      <c r="I26" s="57" t="s">
        <v>19</v>
      </c>
      <c r="J26" s="12">
        <f t="shared" ref="J26" si="13">E26+F26+G26+H26</f>
        <v>0.66805555555555551</v>
      </c>
      <c r="L26" s="11">
        <v>0.4465277777777778</v>
      </c>
      <c r="M26" s="36">
        <v>0.46736111111111112</v>
      </c>
      <c r="N26" s="27">
        <v>1</v>
      </c>
      <c r="P26" s="87"/>
      <c r="Q26" s="88"/>
      <c r="R26" s="88"/>
      <c r="S26" s="88"/>
      <c r="T26" s="86" t="s">
        <v>19</v>
      </c>
      <c r="U26" s="85" t="s">
        <v>19</v>
      </c>
    </row>
    <row r="27" spans="1:22" x14ac:dyDescent="0.25">
      <c r="A27" s="37">
        <v>2</v>
      </c>
      <c r="B27" s="29" t="s">
        <v>13</v>
      </c>
      <c r="C27" s="11" t="s">
        <v>19</v>
      </c>
      <c r="D27" s="1"/>
      <c r="E27" s="24"/>
      <c r="F27" s="25"/>
      <c r="G27" s="25"/>
      <c r="H27" s="25"/>
      <c r="I27" s="26" t="s">
        <v>19</v>
      </c>
      <c r="J27" s="11" t="s">
        <v>19</v>
      </c>
      <c r="L27" s="11" t="s">
        <v>19</v>
      </c>
      <c r="M27" s="36" t="s">
        <v>19</v>
      </c>
      <c r="N27" s="27"/>
      <c r="P27" s="24"/>
      <c r="Q27" s="25"/>
      <c r="R27" s="25"/>
      <c r="S27" s="25"/>
      <c r="T27" s="26" t="s">
        <v>19</v>
      </c>
      <c r="U27" s="11" t="s">
        <v>19</v>
      </c>
    </row>
    <row r="28" spans="1:22" x14ac:dyDescent="0.25">
      <c r="A28" s="37">
        <v>3</v>
      </c>
      <c r="B28" s="29" t="s">
        <v>46</v>
      </c>
      <c r="C28" s="11" t="s">
        <v>19</v>
      </c>
      <c r="D28" s="1"/>
      <c r="E28" s="58">
        <v>0.17777777777777778</v>
      </c>
      <c r="F28" s="59">
        <v>0.18124999999999999</v>
      </c>
      <c r="G28" s="59">
        <v>0.18541666666666667</v>
      </c>
      <c r="H28" s="59">
        <v>0.18541666666666667</v>
      </c>
      <c r="I28" s="57" t="s">
        <v>19</v>
      </c>
      <c r="J28" s="12">
        <f t="shared" ref="J28" si="14">E28+F28+G28+H28</f>
        <v>0.72986111111111118</v>
      </c>
      <c r="L28" s="11">
        <v>0.44513888888888886</v>
      </c>
      <c r="M28" s="36">
        <v>0.50763888888888886</v>
      </c>
      <c r="N28" s="27">
        <v>3</v>
      </c>
      <c r="P28" s="24">
        <v>0.13194444444444445</v>
      </c>
      <c r="Q28" s="25">
        <v>0.1423611111111111</v>
      </c>
      <c r="R28" s="25">
        <v>0.15347222222222223</v>
      </c>
      <c r="S28" s="25"/>
      <c r="T28" s="26" t="s">
        <v>19</v>
      </c>
      <c r="U28" s="11">
        <f>P28+Q28+R28</f>
        <v>0.42777777777777781</v>
      </c>
    </row>
    <row r="29" spans="1:22" x14ac:dyDescent="0.25">
      <c r="A29" s="37">
        <v>4</v>
      </c>
      <c r="B29" s="45" t="s">
        <v>58</v>
      </c>
      <c r="C29" s="11" t="s">
        <v>19</v>
      </c>
      <c r="D29" s="1"/>
      <c r="E29" s="24"/>
      <c r="F29" s="25"/>
      <c r="G29" s="25"/>
      <c r="H29" s="25"/>
      <c r="I29" s="26" t="s">
        <v>19</v>
      </c>
      <c r="J29" s="11" t="s">
        <v>19</v>
      </c>
      <c r="L29" s="11" t="s">
        <v>19</v>
      </c>
      <c r="M29" s="36" t="s">
        <v>19</v>
      </c>
      <c r="N29" s="27"/>
      <c r="P29" s="24"/>
      <c r="Q29" s="25"/>
      <c r="R29" s="25"/>
      <c r="S29" s="25"/>
      <c r="T29" s="26" t="s">
        <v>19</v>
      </c>
      <c r="U29" s="11" t="s">
        <v>19</v>
      </c>
    </row>
    <row r="30" spans="1:22" x14ac:dyDescent="0.25">
      <c r="A30" s="37">
        <v>5</v>
      </c>
      <c r="B30" s="45" t="s">
        <v>14</v>
      </c>
      <c r="C30" s="11" t="s">
        <v>19</v>
      </c>
      <c r="D30" s="1"/>
      <c r="E30" s="24"/>
      <c r="F30" s="25"/>
      <c r="G30" s="25"/>
      <c r="H30" s="25"/>
      <c r="I30" s="26" t="s">
        <v>19</v>
      </c>
      <c r="J30" s="11" t="s">
        <v>19</v>
      </c>
      <c r="L30" s="11" t="s">
        <v>19</v>
      </c>
      <c r="M30" s="36" t="s">
        <v>19</v>
      </c>
      <c r="N30" s="27"/>
      <c r="P30" s="24"/>
      <c r="Q30" s="25"/>
      <c r="R30" s="25"/>
      <c r="S30" s="25"/>
      <c r="T30" s="26" t="s">
        <v>19</v>
      </c>
      <c r="U30" s="11" t="s">
        <v>19</v>
      </c>
    </row>
    <row r="31" spans="1:22" ht="15.75" thickBot="1" x14ac:dyDescent="0.3">
      <c r="B31" s="93"/>
      <c r="C31" s="92"/>
      <c r="D31" s="1"/>
      <c r="E31" s="79"/>
      <c r="F31" s="80"/>
      <c r="G31" s="80"/>
      <c r="H31" s="80"/>
      <c r="I31" s="81"/>
      <c r="J31" s="92"/>
      <c r="L31" s="92"/>
      <c r="M31" s="70"/>
      <c r="N31" s="69"/>
      <c r="P31" s="40"/>
      <c r="Q31" s="41"/>
      <c r="R31" s="41"/>
      <c r="S31" s="41"/>
      <c r="T31" s="89"/>
      <c r="U31" s="39"/>
    </row>
    <row r="32" spans="1:22" ht="15.75" thickBot="1" x14ac:dyDescent="0.3">
      <c r="B32" s="61" t="s">
        <v>12</v>
      </c>
      <c r="C32" s="62"/>
      <c r="E32" s="127" t="s">
        <v>35</v>
      </c>
      <c r="F32" s="128"/>
      <c r="G32" s="128"/>
      <c r="H32" s="128"/>
      <c r="I32" s="128"/>
      <c r="J32" s="129"/>
      <c r="L32" s="71" t="s">
        <v>28</v>
      </c>
      <c r="M32" s="60" t="s">
        <v>45</v>
      </c>
      <c r="N32" s="72" t="s">
        <v>29</v>
      </c>
      <c r="P32" s="132" t="s">
        <v>38</v>
      </c>
      <c r="Q32" s="133"/>
      <c r="R32" s="133"/>
      <c r="S32" s="133"/>
      <c r="T32" s="133"/>
      <c r="U32" s="134"/>
    </row>
    <row r="33" spans="1:21" x14ac:dyDescent="0.25">
      <c r="A33" s="37">
        <v>1</v>
      </c>
      <c r="B33" s="49" t="s">
        <v>53</v>
      </c>
      <c r="C33" s="12" t="s">
        <v>19</v>
      </c>
      <c r="E33" s="20"/>
      <c r="F33" s="21"/>
      <c r="G33" s="21"/>
      <c r="H33" s="22" t="s">
        <v>19</v>
      </c>
      <c r="I33" s="23" t="s">
        <v>19</v>
      </c>
      <c r="J33" s="12" t="s">
        <v>19</v>
      </c>
      <c r="L33" s="11" t="s">
        <v>19</v>
      </c>
      <c r="M33" s="36" t="s">
        <v>19</v>
      </c>
      <c r="N33" s="19"/>
      <c r="P33" s="82"/>
      <c r="Q33" s="83"/>
      <c r="R33" s="83"/>
      <c r="S33" s="90" t="s">
        <v>19</v>
      </c>
      <c r="T33" s="91" t="s">
        <v>19</v>
      </c>
      <c r="U33" s="85" t="s">
        <v>19</v>
      </c>
    </row>
    <row r="34" spans="1:21" x14ac:dyDescent="0.25">
      <c r="A34" s="37">
        <v>2</v>
      </c>
      <c r="B34" s="33" t="s">
        <v>54</v>
      </c>
      <c r="C34" s="11" t="s">
        <v>19</v>
      </c>
      <c r="E34" s="20"/>
      <c r="F34" s="21"/>
      <c r="G34" s="21"/>
      <c r="H34" s="22" t="s">
        <v>19</v>
      </c>
      <c r="I34" s="23" t="s">
        <v>19</v>
      </c>
      <c r="J34" s="12" t="s">
        <v>19</v>
      </c>
      <c r="L34" s="11" t="s">
        <v>19</v>
      </c>
      <c r="M34" s="36" t="s">
        <v>19</v>
      </c>
      <c r="N34" s="19"/>
      <c r="P34" s="4"/>
      <c r="Q34" s="2"/>
      <c r="R34" s="2"/>
      <c r="S34" s="3" t="s">
        <v>19</v>
      </c>
      <c r="T34" s="13" t="s">
        <v>19</v>
      </c>
      <c r="U34" s="12" t="s">
        <v>19</v>
      </c>
    </row>
    <row r="35" spans="1:21" x14ac:dyDescent="0.25">
      <c r="A35" s="37">
        <v>3</v>
      </c>
      <c r="B35" s="33" t="s">
        <v>47</v>
      </c>
      <c r="C35" s="11" t="s">
        <v>19</v>
      </c>
      <c r="E35" s="20"/>
      <c r="F35" s="21"/>
      <c r="G35" s="21"/>
      <c r="H35" s="22" t="s">
        <v>19</v>
      </c>
      <c r="I35" s="23" t="s">
        <v>19</v>
      </c>
      <c r="J35" s="12" t="s">
        <v>19</v>
      </c>
      <c r="L35" s="11" t="s">
        <v>19</v>
      </c>
      <c r="M35" s="36" t="s">
        <v>19</v>
      </c>
      <c r="N35" s="19"/>
      <c r="P35" s="4"/>
      <c r="Q35" s="2"/>
      <c r="R35" s="2"/>
      <c r="S35" s="3" t="s">
        <v>19</v>
      </c>
      <c r="T35" s="13" t="s">
        <v>19</v>
      </c>
      <c r="U35" s="12" t="s">
        <v>19</v>
      </c>
    </row>
    <row r="36" spans="1:21" x14ac:dyDescent="0.25">
      <c r="A36" s="37">
        <v>4</v>
      </c>
      <c r="B36" s="33" t="s">
        <v>55</v>
      </c>
      <c r="C36" s="11" t="s">
        <v>19</v>
      </c>
      <c r="E36" s="20"/>
      <c r="F36" s="21"/>
      <c r="G36" s="21"/>
      <c r="H36" s="22" t="s">
        <v>19</v>
      </c>
      <c r="I36" s="23" t="s">
        <v>19</v>
      </c>
      <c r="J36" s="12" t="s">
        <v>19</v>
      </c>
      <c r="L36" s="11" t="s">
        <v>19</v>
      </c>
      <c r="M36" s="36" t="s">
        <v>19</v>
      </c>
      <c r="N36" s="19"/>
      <c r="P36" s="4"/>
      <c r="Q36" s="2"/>
      <c r="R36" s="2"/>
      <c r="S36" s="3" t="s">
        <v>19</v>
      </c>
      <c r="T36" s="13" t="s">
        <v>19</v>
      </c>
      <c r="U36" s="12" t="s">
        <v>19</v>
      </c>
    </row>
    <row r="37" spans="1:21" x14ac:dyDescent="0.25">
      <c r="A37" s="37">
        <v>5</v>
      </c>
      <c r="B37" s="29" t="s">
        <v>43</v>
      </c>
      <c r="C37" s="11">
        <v>0.26874999999999999</v>
      </c>
      <c r="E37" s="20">
        <v>0.17430555555555555</v>
      </c>
      <c r="F37" s="21">
        <v>0.18333333333333332</v>
      </c>
      <c r="G37" s="21">
        <v>0.18402777777777779</v>
      </c>
      <c r="H37" s="22" t="s">
        <v>19</v>
      </c>
      <c r="I37" s="23" t="s">
        <v>19</v>
      </c>
      <c r="J37" s="12">
        <f t="shared" ref="J37" si="15">E37+F37+G37</f>
        <v>0.54166666666666663</v>
      </c>
      <c r="L37" s="11">
        <v>0.40763888888888888</v>
      </c>
      <c r="M37" s="36">
        <v>0.4284722222222222</v>
      </c>
      <c r="N37" s="19">
        <v>1</v>
      </c>
      <c r="P37" s="4">
        <v>0.15625</v>
      </c>
      <c r="Q37" s="2">
        <v>0.16875000000000001</v>
      </c>
      <c r="R37" s="2">
        <v>0.16527777777777777</v>
      </c>
      <c r="S37" s="3" t="s">
        <v>19</v>
      </c>
      <c r="T37" s="13" t="s">
        <v>19</v>
      </c>
      <c r="U37" s="12">
        <f t="shared" ref="U37" si="16">P37+Q37+R37</f>
        <v>0.49027777777777781</v>
      </c>
    </row>
    <row r="38" spans="1:21" ht="15.75" thickBot="1" x14ac:dyDescent="0.3">
      <c r="B38" s="50"/>
      <c r="C38" s="48"/>
      <c r="E38" s="40"/>
      <c r="F38" s="41"/>
      <c r="G38" s="41"/>
      <c r="H38" s="77"/>
      <c r="I38" s="78"/>
      <c r="J38" s="48"/>
      <c r="L38" s="48"/>
      <c r="M38" s="54"/>
      <c r="N38" s="76"/>
      <c r="P38" s="40"/>
      <c r="Q38" s="41"/>
      <c r="R38" s="41"/>
      <c r="S38" s="77"/>
      <c r="T38" s="78"/>
      <c r="U38" s="51"/>
    </row>
    <row r="39" spans="1:21" x14ac:dyDescent="0.25">
      <c r="P39" s="34"/>
      <c r="Q39" s="34"/>
      <c r="R39" s="34"/>
      <c r="S39" s="1"/>
      <c r="T39" s="1"/>
      <c r="U39" s="34"/>
    </row>
    <row r="40" spans="1:21" x14ac:dyDescent="0.25">
      <c r="B40" s="18" t="s">
        <v>32</v>
      </c>
      <c r="C40" s="15"/>
      <c r="D40" s="43" t="s">
        <v>19</v>
      </c>
      <c r="E40" s="16" t="s">
        <v>49</v>
      </c>
      <c r="F40" s="17"/>
      <c r="G40" s="17"/>
      <c r="H40" s="17"/>
      <c r="I40" s="17"/>
      <c r="J40" s="17"/>
      <c r="K40" s="17"/>
      <c r="L40" s="17"/>
      <c r="M40" s="17"/>
      <c r="N40" s="17"/>
      <c r="P40" s="34"/>
      <c r="Q40" s="34"/>
      <c r="R40" s="34"/>
      <c r="S40" s="1"/>
      <c r="T40" s="1"/>
      <c r="U40" s="34"/>
    </row>
    <row r="41" spans="1:21" x14ac:dyDescent="0.25">
      <c r="B41" s="17"/>
      <c r="C41" s="15"/>
      <c r="D41" s="15" t="s">
        <v>84</v>
      </c>
      <c r="E41" s="16" t="s">
        <v>85</v>
      </c>
      <c r="F41" s="17"/>
      <c r="G41" s="17"/>
      <c r="H41" s="17"/>
      <c r="I41" s="17"/>
      <c r="J41" s="17"/>
      <c r="K41" s="17"/>
      <c r="L41" s="17"/>
      <c r="M41" s="17"/>
      <c r="N41" s="17"/>
      <c r="P41" s="34"/>
      <c r="Q41" s="34"/>
      <c r="R41" s="34"/>
      <c r="S41" s="1"/>
      <c r="T41" s="1"/>
      <c r="U41" s="34"/>
    </row>
    <row r="42" spans="1:21" x14ac:dyDescent="0.25">
      <c r="B42" s="17"/>
      <c r="C42" s="15"/>
      <c r="D42" s="15"/>
      <c r="E42" s="16"/>
      <c r="F42" s="17"/>
      <c r="G42" s="17"/>
      <c r="H42" s="17"/>
      <c r="I42" s="17"/>
      <c r="J42" s="17"/>
      <c r="K42" s="17"/>
      <c r="L42" s="17"/>
      <c r="M42" s="17"/>
      <c r="N42" s="17"/>
      <c r="P42" s="34"/>
      <c r="Q42" s="34"/>
      <c r="R42" s="34"/>
      <c r="S42" s="1"/>
      <c r="T42" s="1"/>
      <c r="U42" s="34"/>
    </row>
    <row r="43" spans="1:21" x14ac:dyDescent="0.25">
      <c r="B43" s="17"/>
      <c r="C43" s="15"/>
      <c r="D43" s="15"/>
      <c r="E43" s="17"/>
      <c r="F43" s="17"/>
      <c r="G43" s="17"/>
      <c r="H43" s="17"/>
      <c r="I43" s="17"/>
      <c r="J43" s="17"/>
      <c r="K43" s="17"/>
      <c r="L43" s="17"/>
      <c r="M43" s="17"/>
      <c r="N43" s="17"/>
      <c r="P43" s="34"/>
      <c r="Q43" s="34"/>
      <c r="R43" s="34"/>
      <c r="S43" s="1"/>
      <c r="T43" s="1"/>
      <c r="U43" s="34"/>
    </row>
    <row r="44" spans="1:21" x14ac:dyDescent="0.25">
      <c r="B44" s="17"/>
      <c r="C44" s="15"/>
      <c r="D44" s="15"/>
      <c r="E44" s="16"/>
      <c r="F44" s="17"/>
      <c r="G44" s="17"/>
      <c r="H44" s="17"/>
      <c r="I44" s="17"/>
      <c r="J44" s="17"/>
      <c r="K44" s="17"/>
      <c r="L44" s="17"/>
      <c r="M44" s="17"/>
      <c r="N44" s="17"/>
      <c r="P44" s="34"/>
      <c r="Q44" s="34"/>
      <c r="R44" s="34"/>
      <c r="S44" s="1"/>
      <c r="T44" s="1"/>
      <c r="U44" s="34"/>
    </row>
    <row r="45" spans="1:21" x14ac:dyDescent="0.25">
      <c r="E45" s="34"/>
      <c r="F45" s="34"/>
      <c r="G45" s="34"/>
      <c r="H45" s="34"/>
      <c r="I45" s="34"/>
      <c r="J45" s="34"/>
      <c r="P45" s="34"/>
      <c r="Q45" s="34"/>
      <c r="R45" s="34"/>
      <c r="S45" s="1"/>
      <c r="T45" s="1"/>
      <c r="U45" s="34"/>
    </row>
    <row r="46" spans="1:21" x14ac:dyDescent="0.25">
      <c r="P46" s="34"/>
      <c r="Q46" s="34"/>
      <c r="R46" s="34"/>
      <c r="S46" s="1"/>
      <c r="T46" s="1"/>
      <c r="U46" s="34"/>
    </row>
  </sheetData>
  <mergeCells count="12">
    <mergeCell ref="P32:U32"/>
    <mergeCell ref="E32:J32"/>
    <mergeCell ref="E1:J1"/>
    <mergeCell ref="L1:N1"/>
    <mergeCell ref="E3:J3"/>
    <mergeCell ref="E14:J14"/>
    <mergeCell ref="E25:J25"/>
    <mergeCell ref="P1:U1"/>
    <mergeCell ref="P3:U3"/>
    <mergeCell ref="P13:U13"/>
    <mergeCell ref="P25:U25"/>
    <mergeCell ref="P14:U14"/>
  </mergeCells>
  <pageMargins left="0.7" right="0.7" top="0.78740157499999996" bottom="0.78740157499999996" header="0.3" footer="0.3"/>
  <pageSetup paperSize="9" scale="65" fitToWidth="0" orientation="landscape" r:id="rId1"/>
</worksheet>
</file>

<file path=docMetadata/LabelInfo.xml><?xml version="1.0" encoding="utf-8"?>
<clbl:labelList xmlns:clbl="http://schemas.microsoft.com/office/2020/mipLabelMetadata">
  <clbl:label id="{6f8a142f-f8e1-47f5-bdab-718b4b85da93}" enabled="1" method="Standard" siteId="{b287c0b1-6968-4dc8-9732-8d00f2760e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RD</vt:lpstr>
      <vt:lpstr>RDJ_VD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Pecka Jan</dc:creator>
  <cp:lastModifiedBy>Pecka Jan</cp:lastModifiedBy>
  <cp:lastPrinted>2023-10-22T10:08:36Z</cp:lastPrinted>
  <dcterms:created xsi:type="dcterms:W3CDTF">2021-06-26T05:10:44Z</dcterms:created>
  <dcterms:modified xsi:type="dcterms:W3CDTF">2024-10-20T09:40:57Z</dcterms:modified>
</cp:coreProperties>
</file>