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ckaJ\Documents\Z_osobní\SPORT\SKIO\2024-27_RD_LOB\2025_testy podzim\"/>
    </mc:Choice>
  </mc:AlternateContent>
  <xr:revisionPtr revIDLastSave="0" documentId="13_ncr:1_{184E39CF-2FAF-4104-A50C-71DB7B7B8A04}" xr6:coauthVersionLast="47" xr6:coauthVersionMax="47" xr10:uidLastSave="{00000000-0000-0000-0000-000000000000}"/>
  <bookViews>
    <workbookView xWindow="-120" yWindow="-120" windowWidth="29040" windowHeight="15720" activeTab="1" xr2:uid="{DD8FB04F-2C3A-4CEE-9C3D-D3B0A91F66BA}"/>
  </bookViews>
  <sheets>
    <sheet name="RD" sheetId="1" r:id="rId1"/>
    <sheet name="RDJ_VD" sheetId="2" r:id="rId2"/>
    <sheet name="přehled účastníků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6" i="2" l="1"/>
  <c r="U35" i="2"/>
  <c r="U34" i="2"/>
  <c r="U30" i="2"/>
  <c r="U29" i="2"/>
  <c r="J36" i="2"/>
  <c r="J35" i="2"/>
  <c r="J30" i="2"/>
  <c r="U25" i="2"/>
  <c r="J25" i="2"/>
  <c r="J17" i="2"/>
  <c r="J16" i="2"/>
  <c r="U17" i="2"/>
  <c r="U16" i="2"/>
  <c r="X19" i="1"/>
  <c r="M19" i="1"/>
  <c r="U33" i="2"/>
  <c r="U32" i="2"/>
  <c r="U28" i="2"/>
  <c r="U27" i="2"/>
  <c r="U24" i="2"/>
  <c r="J34" i="2"/>
  <c r="J33" i="2"/>
  <c r="J32" i="2"/>
  <c r="J29" i="2"/>
  <c r="J28" i="2"/>
  <c r="J24" i="2"/>
  <c r="U15" i="2"/>
  <c r="U14" i="2"/>
  <c r="U13" i="2"/>
  <c r="U9" i="2"/>
  <c r="U8" i="2"/>
  <c r="U6" i="2"/>
  <c r="U5" i="2"/>
  <c r="X10" i="1"/>
  <c r="X8" i="1"/>
  <c r="X7" i="1"/>
  <c r="X5" i="1"/>
  <c r="M7" i="1"/>
  <c r="M5" i="1"/>
  <c r="J15" i="2"/>
  <c r="J14" i="2"/>
  <c r="J13" i="2"/>
  <c r="J9" i="2"/>
  <c r="J8" i="2"/>
  <c r="J7" i="2"/>
  <c r="J6" i="2"/>
  <c r="U7" i="2"/>
  <c r="X16" i="1"/>
  <c r="U20" i="2" l="1"/>
  <c r="U4" i="2"/>
  <c r="J4" i="2" l="1"/>
  <c r="J27" i="2"/>
  <c r="X6" i="1"/>
  <c r="M16" i="1"/>
  <c r="J20" i="2" l="1"/>
  <c r="J5" i="2"/>
</calcChain>
</file>

<file path=xl/sharedStrings.xml><?xml version="1.0" encoding="utf-8"?>
<sst xmlns="http://schemas.openxmlformats.org/spreadsheetml/2006/main" count="353" uniqueCount="104">
  <si>
    <t>junioři</t>
  </si>
  <si>
    <t>Matyáš Zakouřil</t>
  </si>
  <si>
    <t>Dan Salaba</t>
  </si>
  <si>
    <t>dorostenci</t>
  </si>
  <si>
    <t>Antonín Svoboda</t>
  </si>
  <si>
    <t>Filip Mairich</t>
  </si>
  <si>
    <t>David Elleder</t>
  </si>
  <si>
    <t>Vilém Štrait</t>
  </si>
  <si>
    <t>Vojtěch Teringl</t>
  </si>
  <si>
    <t>juniorky</t>
  </si>
  <si>
    <t>Maruška Bartošová</t>
  </si>
  <si>
    <t>Lucka Hlaváčová</t>
  </si>
  <si>
    <t>Terka Pecková</t>
  </si>
  <si>
    <t>Hanka Malečková</t>
  </si>
  <si>
    <t>Míša Srbová</t>
  </si>
  <si>
    <t>dráha</t>
  </si>
  <si>
    <t>X</t>
  </si>
  <si>
    <t>soupaže</t>
  </si>
  <si>
    <t>1.</t>
  </si>
  <si>
    <t>2.</t>
  </si>
  <si>
    <t>3.</t>
  </si>
  <si>
    <t>4.</t>
  </si>
  <si>
    <t>5.</t>
  </si>
  <si>
    <t>1500 m</t>
  </si>
  <si>
    <t>LOB400</t>
  </si>
  <si>
    <t>čas</t>
  </si>
  <si>
    <t>počet chyb (30sec)</t>
  </si>
  <si>
    <t>Výběhy</t>
  </si>
  <si>
    <t>Celkem</t>
  </si>
  <si>
    <t xml:space="preserve">Poznámky: </t>
  </si>
  <si>
    <t>5 x 1,2 km (45 m převýšení), start každou 9 minutu</t>
  </si>
  <si>
    <t>4 x 1,2 km (45 m převýšení), start každou 10 minutu</t>
  </si>
  <si>
    <t>3 x 1,2 km (45 m převýšení), start každou 10 minutu</t>
  </si>
  <si>
    <t>5 x 480 m (převýšení 75 m), start každou 9 minutu</t>
  </si>
  <si>
    <t>4 x 480 m (převýšení 75 m), start každou 10 minutu</t>
  </si>
  <si>
    <t>3 x 480 m (převýšení 75 m), start každou 10 minutu</t>
  </si>
  <si>
    <t>Jablonec n.N.</t>
  </si>
  <si>
    <t>Marek Štěrba</t>
  </si>
  <si>
    <t>Marek Lesák</t>
  </si>
  <si>
    <t>Jan Zurynek</t>
  </si>
  <si>
    <t>Klarka Zakouřilová</t>
  </si>
  <si>
    <t>Zuzka Lichtenbergová</t>
  </si>
  <si>
    <t>čas s penalizací</t>
  </si>
  <si>
    <t>Jáchym Šubrt</t>
  </si>
  <si>
    <t>omluven řádně /nemoc, zranění, či jiné důvody/</t>
  </si>
  <si>
    <t>Ondřej Kuchař</t>
  </si>
  <si>
    <t>Kateřina Kučerová</t>
  </si>
  <si>
    <t>Jakub Turek</t>
  </si>
  <si>
    <t>20. -22.10.2023</t>
  </si>
  <si>
    <t>muži</t>
  </si>
  <si>
    <t>ženy</t>
  </si>
  <si>
    <t>Anežka Hlaváčová</t>
  </si>
  <si>
    <t>8 x 1,2 km (45 m převýšení), start každou 9 minutu</t>
  </si>
  <si>
    <t>5 x 1,2 km (45 m převýšení), start každou 10 minutu</t>
  </si>
  <si>
    <t>6.</t>
  </si>
  <si>
    <t>7.</t>
  </si>
  <si>
    <t>8.</t>
  </si>
  <si>
    <t>Josef Nagy</t>
  </si>
  <si>
    <t>Marek Hasman</t>
  </si>
  <si>
    <t>Petr Horvát</t>
  </si>
  <si>
    <t>Radek Peňáz</t>
  </si>
  <si>
    <t>Vojtěch Peňáz</t>
  </si>
  <si>
    <t>Štěpán Vodrážka</t>
  </si>
  <si>
    <t>Průša Kryštof</t>
  </si>
  <si>
    <t>Šimon Junek</t>
  </si>
  <si>
    <t>Jan Elleder</t>
  </si>
  <si>
    <t>Matouš Junek</t>
  </si>
  <si>
    <t>Vašek Mrkvica</t>
  </si>
  <si>
    <t>Honza Mrkvica</t>
  </si>
  <si>
    <t>Honza Peňáz</t>
  </si>
  <si>
    <t>Kuba Kučera</t>
  </si>
  <si>
    <t>Eda Oner</t>
  </si>
  <si>
    <t>Dorostenky</t>
  </si>
  <si>
    <t>Johanka Šimková</t>
  </si>
  <si>
    <t>x</t>
  </si>
  <si>
    <t>KV</t>
  </si>
  <si>
    <t xml:space="preserve">KV </t>
  </si>
  <si>
    <t>kolečkové lyže KV</t>
  </si>
  <si>
    <t>RD</t>
  </si>
  <si>
    <t>RD_RT</t>
  </si>
  <si>
    <t>Jan Pecka</t>
  </si>
  <si>
    <t>Radek Laciga</t>
  </si>
  <si>
    <t>RDJ + VD</t>
  </si>
  <si>
    <t>Václav Zakouřil</t>
  </si>
  <si>
    <t>Helena Zakouřilová</t>
  </si>
  <si>
    <t>Ondřej Vodrážka</t>
  </si>
  <si>
    <t>RDJ + VD _RT</t>
  </si>
  <si>
    <t>Poznámka</t>
  </si>
  <si>
    <t>Zařazení</t>
  </si>
  <si>
    <t>spal doma</t>
  </si>
  <si>
    <t>17. - 19.10.2025</t>
  </si>
  <si>
    <t>Markéta Kodejšová</t>
  </si>
  <si>
    <t>Šimon Buďárek</t>
  </si>
  <si>
    <t>Janek Skácel</t>
  </si>
  <si>
    <t>Karolína Rychlá</t>
  </si>
  <si>
    <t>Anežka Rodová</t>
  </si>
  <si>
    <t>Lucka Mišeková</t>
  </si>
  <si>
    <t>Pája Salabová</t>
  </si>
  <si>
    <t>1 noc</t>
  </si>
  <si>
    <t>D</t>
  </si>
  <si>
    <t>Kládín</t>
  </si>
  <si>
    <t>*</t>
  </si>
  <si>
    <t>poslední kolo běžela na 12 minutě!!!</t>
  </si>
  <si>
    <t>kolečkové lyže Drlík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</si>
</sst>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12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20" fontId="0" fillId="2" borderId="6" xfId="0" applyNumberFormat="1" applyFill="1" applyBorder="1" applyAlignment="1">
      <alignment horizontal="center"/>
    </xf>
    <xf numFmtId="20" fontId="0" fillId="2" borderId="18" xfId="0" applyNumberFormat="1" applyFill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0" fillId="0" borderId="24" xfId="0" applyBorder="1" applyAlignment="1">
      <alignment horizontal="center"/>
    </xf>
    <xf numFmtId="20" fontId="0" fillId="0" borderId="26" xfId="0" applyNumberFormat="1" applyBorder="1" applyAlignment="1">
      <alignment horizontal="center"/>
    </xf>
    <xf numFmtId="20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20" fontId="0" fillId="4" borderId="12" xfId="0" applyNumberFormat="1" applyFill="1" applyBorder="1" applyAlignment="1">
      <alignment horizontal="center"/>
    </xf>
    <xf numFmtId="20" fontId="0" fillId="4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1" fillId="3" borderId="29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0" fillId="2" borderId="29" xfId="0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30" xfId="0" applyFill="1" applyBorder="1" applyAlignment="1">
      <alignment horizontal="center"/>
    </xf>
    <xf numFmtId="20" fontId="0" fillId="2" borderId="24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20" fontId="0" fillId="2" borderId="7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20" fontId="0" fillId="0" borderId="1" xfId="0" applyNumberFormat="1" applyBorder="1" applyAlignment="1">
      <alignment horizontal="center"/>
    </xf>
    <xf numFmtId="20" fontId="0" fillId="0" borderId="33" xfId="0" applyNumberFormat="1" applyBorder="1" applyAlignment="1">
      <alignment horizontal="center"/>
    </xf>
    <xf numFmtId="20" fontId="0" fillId="0" borderId="30" xfId="0" applyNumberFormat="1" applyBorder="1" applyAlignment="1">
      <alignment horizontal="center"/>
    </xf>
    <xf numFmtId="20" fontId="0" fillId="0" borderId="2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4" borderId="28" xfId="0" applyFill="1" applyBorder="1" applyAlignment="1">
      <alignment horizontal="center"/>
    </xf>
    <xf numFmtId="20" fontId="0" fillId="4" borderId="26" xfId="0" applyNumberFormat="1" applyFill="1" applyBorder="1" applyAlignment="1">
      <alignment horizontal="center"/>
    </xf>
    <xf numFmtId="20" fontId="0" fillId="4" borderId="27" xfId="0" applyNumberForma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" fillId="3" borderId="31" xfId="0" applyFont="1" applyFill="1" applyBorder="1" applyAlignment="1">
      <alignment vertical="center"/>
    </xf>
    <xf numFmtId="0" fontId="0" fillId="3" borderId="31" xfId="0" applyFill="1" applyBorder="1" applyAlignment="1">
      <alignment horizontal="center"/>
    </xf>
    <xf numFmtId="20" fontId="0" fillId="2" borderId="32" xfId="0" applyNumberForma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2" borderId="31" xfId="0" applyFill="1" applyBorder="1"/>
    <xf numFmtId="0" fontId="0" fillId="2" borderId="37" xfId="0" applyFill="1" applyBorder="1"/>
    <xf numFmtId="0" fontId="0" fillId="0" borderId="37" xfId="0" applyBorder="1"/>
    <xf numFmtId="0" fontId="0" fillId="2" borderId="38" xfId="0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20" fontId="0" fillId="0" borderId="16" xfId="0" applyNumberFormat="1" applyBorder="1" applyAlignment="1">
      <alignment horizontal="center"/>
    </xf>
    <xf numFmtId="20" fontId="0" fillId="0" borderId="41" xfId="0" applyNumberFormat="1" applyBorder="1" applyAlignment="1">
      <alignment horizontal="center"/>
    </xf>
    <xf numFmtId="20" fontId="0" fillId="0" borderId="42" xfId="0" applyNumberFormat="1" applyBorder="1" applyAlignment="1">
      <alignment horizontal="center"/>
    </xf>
    <xf numFmtId="20" fontId="0" fillId="2" borderId="29" xfId="0" applyNumberFormat="1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1" fontId="0" fillId="2" borderId="18" xfId="0" applyNumberFormat="1" applyFill="1" applyBorder="1" applyAlignment="1">
      <alignment horizontal="center"/>
    </xf>
    <xf numFmtId="21" fontId="0" fillId="2" borderId="6" xfId="0" applyNumberFormat="1" applyFill="1" applyBorder="1" applyAlignment="1">
      <alignment horizontal="center"/>
    </xf>
    <xf numFmtId="21" fontId="0" fillId="0" borderId="12" xfId="0" applyNumberFormat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1" fontId="0" fillId="0" borderId="26" xfId="0" applyNumberFormat="1" applyBorder="1" applyAlignment="1">
      <alignment horizontal="center"/>
    </xf>
    <xf numFmtId="21" fontId="0" fillId="0" borderId="27" xfId="0" applyNumberFormat="1" applyBorder="1" applyAlignment="1">
      <alignment horizontal="center"/>
    </xf>
    <xf numFmtId="21" fontId="0" fillId="0" borderId="28" xfId="0" applyNumberFormat="1" applyBorder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20" fontId="0" fillId="0" borderId="43" xfId="0" applyNumberForma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9" xfId="0" applyFont="1" applyBorder="1" applyAlignment="1">
      <alignment vertical="center"/>
    </xf>
    <xf numFmtId="20" fontId="0" fillId="3" borderId="0" xfId="0" applyNumberFormat="1" applyFill="1" applyAlignment="1">
      <alignment horizontal="center"/>
    </xf>
    <xf numFmtId="20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0" fillId="0" borderId="47" xfId="0" applyBorder="1"/>
    <xf numFmtId="0" fontId="0" fillId="0" borderId="13" xfId="0" applyBorder="1"/>
    <xf numFmtId="0" fontId="0" fillId="0" borderId="15" xfId="0" applyBorder="1"/>
    <xf numFmtId="0" fontId="0" fillId="0" borderId="26" xfId="0" applyBorder="1"/>
    <xf numFmtId="0" fontId="0" fillId="0" borderId="48" xfId="0" applyBorder="1"/>
    <xf numFmtId="0" fontId="1" fillId="4" borderId="43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0" fillId="0" borderId="43" xfId="0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0" fontId="0" fillId="2" borderId="20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5" borderId="31" xfId="0" applyFont="1" applyFill="1" applyBorder="1" applyAlignment="1">
      <alignment vertical="center"/>
    </xf>
    <xf numFmtId="20" fontId="0" fillId="4" borderId="16" xfId="0" applyNumberFormat="1" applyFill="1" applyBorder="1" applyAlignment="1">
      <alignment horizontal="center"/>
    </xf>
    <xf numFmtId="20" fontId="0" fillId="4" borderId="41" xfId="0" applyNumberFormat="1" applyFill="1" applyBorder="1" applyAlignment="1">
      <alignment horizontal="center"/>
    </xf>
    <xf numFmtId="20" fontId="0" fillId="4" borderId="13" xfId="0" applyNumberFormat="1" applyFill="1" applyBorder="1" applyAlignment="1">
      <alignment horizontal="center"/>
    </xf>
    <xf numFmtId="20" fontId="0" fillId="4" borderId="14" xfId="0" applyNumberFormat="1" applyFill="1" applyBorder="1" applyAlignment="1">
      <alignment horizontal="center"/>
    </xf>
    <xf numFmtId="20" fontId="0" fillId="2" borderId="23" xfId="0" applyNumberFormat="1" applyFill="1" applyBorder="1" applyAlignment="1">
      <alignment horizontal="center"/>
    </xf>
    <xf numFmtId="20" fontId="0" fillId="2" borderId="25" xfId="0" applyNumberForma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49" xfId="0" applyBorder="1"/>
    <xf numFmtId="20" fontId="0" fillId="2" borderId="34" xfId="0" applyNumberFormat="1" applyFill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20" fontId="0" fillId="0" borderId="14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0" fontId="0" fillId="4" borderId="0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1D6D-EC39-4F10-A0D3-B15F7B34BC9B}">
  <sheetPr>
    <pageSetUpPr fitToPage="1"/>
  </sheetPr>
  <dimension ref="A1:Z28"/>
  <sheetViews>
    <sheetView zoomScale="96" zoomScaleNormal="96" workbookViewId="0">
      <pane xSplit="2" topLeftCell="C1" activePane="topRight" state="frozen"/>
      <selection pane="topRight" activeCell="E24" sqref="E24"/>
    </sheetView>
  </sheetViews>
  <sheetFormatPr defaultRowHeight="15" x14ac:dyDescent="0.25"/>
  <cols>
    <col min="1" max="1" width="9.140625" style="33"/>
    <col min="2" max="2" width="21.5703125" customWidth="1"/>
    <col min="3" max="3" width="15.7109375" style="1" customWidth="1"/>
    <col min="4" max="4" width="5.7109375" customWidth="1"/>
    <col min="5" max="13" width="15.7109375" customWidth="1"/>
    <col min="14" max="14" width="5.7109375" style="1" customWidth="1"/>
    <col min="15" max="17" width="15.7109375" customWidth="1"/>
    <col min="18" max="18" width="5.7109375" customWidth="1"/>
    <col min="19" max="23" width="15.7109375" customWidth="1"/>
    <col min="24" max="24" width="15.7109375" style="1" customWidth="1"/>
    <col min="25" max="25" width="5.7109375" customWidth="1"/>
    <col min="26" max="26" width="21.5703125" hidden="1" customWidth="1"/>
  </cols>
  <sheetData>
    <row r="1" spans="1:26" ht="20.100000000000001" customHeight="1" x14ac:dyDescent="0.25">
      <c r="B1" s="68" t="s">
        <v>36</v>
      </c>
      <c r="C1" s="29" t="s">
        <v>15</v>
      </c>
      <c r="E1" s="132" t="s">
        <v>17</v>
      </c>
      <c r="F1" s="127"/>
      <c r="G1" s="127"/>
      <c r="H1" s="127"/>
      <c r="I1" s="127"/>
      <c r="J1" s="127"/>
      <c r="K1" s="127"/>
      <c r="L1" s="127"/>
      <c r="M1" s="133"/>
      <c r="O1" s="126" t="s">
        <v>24</v>
      </c>
      <c r="P1" s="127"/>
      <c r="Q1" s="128"/>
      <c r="S1" s="129" t="s">
        <v>27</v>
      </c>
      <c r="T1" s="130"/>
      <c r="U1" s="130"/>
      <c r="V1" s="130"/>
      <c r="W1" s="130"/>
      <c r="X1" s="131"/>
      <c r="Z1" s="36" t="s">
        <v>36</v>
      </c>
    </row>
    <row r="2" spans="1:26" ht="20.100000000000001" customHeight="1" thickBot="1" x14ac:dyDescent="0.3">
      <c r="B2" s="69" t="s">
        <v>90</v>
      </c>
      <c r="C2" s="4" t="s">
        <v>23</v>
      </c>
      <c r="E2" s="5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54</v>
      </c>
      <c r="K2" s="6" t="s">
        <v>55</v>
      </c>
      <c r="L2" s="7" t="s">
        <v>56</v>
      </c>
      <c r="M2" s="7" t="s">
        <v>28</v>
      </c>
      <c r="O2" s="5" t="s">
        <v>25</v>
      </c>
      <c r="P2" s="31" t="s">
        <v>42</v>
      </c>
      <c r="Q2" s="8" t="s">
        <v>26</v>
      </c>
      <c r="S2" s="5" t="s">
        <v>18</v>
      </c>
      <c r="T2" s="6" t="s">
        <v>19</v>
      </c>
      <c r="U2" s="6" t="s">
        <v>20</v>
      </c>
      <c r="V2" s="6" t="s">
        <v>21</v>
      </c>
      <c r="W2" s="9" t="s">
        <v>22</v>
      </c>
      <c r="X2" s="7" t="s">
        <v>28</v>
      </c>
      <c r="Z2" s="36" t="s">
        <v>48</v>
      </c>
    </row>
    <row r="3" spans="1:26" ht="20.100000000000001" customHeight="1" thickBot="1" x14ac:dyDescent="0.3">
      <c r="B3" s="50" t="s">
        <v>49</v>
      </c>
      <c r="C3" s="51"/>
      <c r="E3" s="134" t="s">
        <v>52</v>
      </c>
      <c r="F3" s="135"/>
      <c r="G3" s="135"/>
      <c r="H3" s="135"/>
      <c r="I3" s="135"/>
      <c r="J3" s="135"/>
      <c r="K3" s="135"/>
      <c r="L3" s="135"/>
      <c r="M3" s="136"/>
      <c r="O3" s="54"/>
      <c r="P3" s="55"/>
      <c r="Q3" s="56"/>
      <c r="S3" s="134" t="s">
        <v>33</v>
      </c>
      <c r="T3" s="135"/>
      <c r="U3" s="135"/>
      <c r="V3" s="135"/>
      <c r="W3" s="135"/>
      <c r="X3" s="136"/>
      <c r="Z3" s="25" t="s">
        <v>0</v>
      </c>
    </row>
    <row r="4" spans="1:26" ht="20.100000000000001" customHeight="1" x14ac:dyDescent="0.25">
      <c r="A4" s="33">
        <v>1</v>
      </c>
      <c r="B4" s="39" t="s">
        <v>58</v>
      </c>
      <c r="C4" s="11" t="s">
        <v>74</v>
      </c>
      <c r="D4" s="33"/>
      <c r="E4" s="75"/>
      <c r="F4" s="76"/>
      <c r="G4" s="76"/>
      <c r="H4" s="76"/>
      <c r="I4" s="76"/>
      <c r="J4" s="76"/>
      <c r="K4" s="76"/>
      <c r="L4" s="77"/>
      <c r="M4" s="70" t="s">
        <v>16</v>
      </c>
      <c r="N4" s="1" t="s">
        <v>74</v>
      </c>
      <c r="O4" s="11"/>
      <c r="P4" s="52"/>
      <c r="Q4" s="53"/>
      <c r="S4" s="60"/>
      <c r="T4" s="61"/>
      <c r="U4" s="61"/>
      <c r="V4" s="61"/>
      <c r="W4" s="62"/>
      <c r="X4" s="63"/>
      <c r="Z4" s="26" t="s">
        <v>6</v>
      </c>
    </row>
    <row r="5" spans="1:26" ht="20.100000000000001" customHeight="1" x14ac:dyDescent="0.25">
      <c r="A5" s="33">
        <v>2</v>
      </c>
      <c r="B5" s="26" t="s">
        <v>59</v>
      </c>
      <c r="C5" s="10">
        <v>0.18958333333333333</v>
      </c>
      <c r="D5" s="1" t="s">
        <v>99</v>
      </c>
      <c r="E5" s="72">
        <v>2.2453703703703702E-3</v>
      </c>
      <c r="F5" s="73">
        <v>2.3263888888888887E-3</v>
      </c>
      <c r="G5" s="73">
        <v>2.3611111111111111E-3</v>
      </c>
      <c r="H5" s="73">
        <v>2.3263888888888887E-3</v>
      </c>
      <c r="I5" s="73">
        <v>2.3726851851851851E-3</v>
      </c>
      <c r="J5" s="73">
        <v>2.3842592592592591E-3</v>
      </c>
      <c r="K5" s="73">
        <v>2.4189814814814816E-3</v>
      </c>
      <c r="L5" s="73">
        <v>2.4189814814814816E-3</v>
      </c>
      <c r="M5" s="71">
        <f t="shared" ref="M5" si="0">E5+F5+J5+K5+L5+G5+H5+I5</f>
        <v>1.8854166666666668E-2</v>
      </c>
      <c r="O5" s="11">
        <v>0.35972222222222222</v>
      </c>
      <c r="P5" s="32">
        <v>0.35972222222222222</v>
      </c>
      <c r="Q5" s="17">
        <v>0</v>
      </c>
      <c r="S5" s="3">
        <v>0.11527777777777778</v>
      </c>
      <c r="T5" s="2">
        <v>0.125</v>
      </c>
      <c r="U5" s="2">
        <v>0.12569444444444444</v>
      </c>
      <c r="V5" s="2">
        <v>0.12569444444444444</v>
      </c>
      <c r="W5" s="12">
        <v>0.12847222222222221</v>
      </c>
      <c r="X5" s="10">
        <f t="shared" ref="X5" si="1">S5+T5+U5+V5+W5</f>
        <v>0.62013888888888891</v>
      </c>
      <c r="Z5" s="26" t="s">
        <v>5</v>
      </c>
    </row>
    <row r="6" spans="1:26" ht="20.100000000000001" customHeight="1" x14ac:dyDescent="0.25">
      <c r="A6" s="33">
        <v>3</v>
      </c>
      <c r="B6" s="26" t="s">
        <v>57</v>
      </c>
      <c r="C6" s="10" t="s">
        <v>74</v>
      </c>
      <c r="D6" s="1"/>
      <c r="E6" s="72"/>
      <c r="F6" s="73"/>
      <c r="G6" s="73"/>
      <c r="H6" s="73"/>
      <c r="I6" s="73"/>
      <c r="J6" s="73"/>
      <c r="K6" s="73"/>
      <c r="L6" s="74"/>
      <c r="M6" s="71" t="s">
        <v>16</v>
      </c>
      <c r="N6" s="1" t="s">
        <v>74</v>
      </c>
      <c r="O6" s="11"/>
      <c r="P6" s="52"/>
      <c r="Q6" s="17"/>
      <c r="S6" s="3"/>
      <c r="T6" s="2"/>
      <c r="U6" s="2"/>
      <c r="V6" s="2"/>
      <c r="W6" s="12"/>
      <c r="X6" s="10">
        <f t="shared" ref="X6" si="2">S6+T6+U6+V6+W6</f>
        <v>0</v>
      </c>
      <c r="Z6" s="26" t="s">
        <v>2</v>
      </c>
    </row>
    <row r="7" spans="1:26" ht="20.100000000000001" customHeight="1" x14ac:dyDescent="0.25">
      <c r="A7" s="33">
        <v>4</v>
      </c>
      <c r="B7" s="26" t="s">
        <v>60</v>
      </c>
      <c r="C7" s="10">
        <v>0.18611111111111112</v>
      </c>
      <c r="D7" s="1" t="s">
        <v>99</v>
      </c>
      <c r="E7" s="72">
        <v>2.0601851851851853E-3</v>
      </c>
      <c r="F7" s="73">
        <v>2.0833333333333333E-3</v>
      </c>
      <c r="G7" s="73">
        <v>2.0833333333333333E-3</v>
      </c>
      <c r="H7" s="72">
        <v>2.0601851851851853E-3</v>
      </c>
      <c r="I7" s="73">
        <v>2.0833333333333333E-3</v>
      </c>
      <c r="J7" s="73">
        <v>2.1064814814814813E-3</v>
      </c>
      <c r="K7" s="73">
        <v>2.1527777777777778E-3</v>
      </c>
      <c r="L7" s="74">
        <v>2.1412037037037038E-3</v>
      </c>
      <c r="M7" s="71">
        <f t="shared" ref="M7" si="3">E7+F7+J7+K7+L7+G7+H7+I7</f>
        <v>1.6770833333333336E-2</v>
      </c>
      <c r="O7" s="11">
        <v>0.35972222222222222</v>
      </c>
      <c r="P7" s="32">
        <v>0.38055555555555554</v>
      </c>
      <c r="Q7" s="17">
        <v>1</v>
      </c>
      <c r="S7" s="3">
        <v>0.11180555555555556</v>
      </c>
      <c r="T7" s="2">
        <v>0.1125</v>
      </c>
      <c r="U7" s="2">
        <v>0.11180555555555556</v>
      </c>
      <c r="V7" s="2">
        <v>0.1111111111111111</v>
      </c>
      <c r="W7" s="12">
        <v>0.11041666666666666</v>
      </c>
      <c r="X7" s="10">
        <f t="shared" ref="X7:X10" si="4">S7+T7+U7+V7+W7</f>
        <v>0.55763888888888891</v>
      </c>
      <c r="Z7" s="26" t="s">
        <v>4</v>
      </c>
    </row>
    <row r="8" spans="1:26" ht="20.100000000000001" customHeight="1" x14ac:dyDescent="0.25">
      <c r="A8" s="33">
        <v>5</v>
      </c>
      <c r="B8" s="26" t="s">
        <v>61</v>
      </c>
      <c r="C8" s="10" t="s">
        <v>74</v>
      </c>
      <c r="D8" s="1"/>
      <c r="E8" s="72"/>
      <c r="F8" s="73"/>
      <c r="G8" s="73"/>
      <c r="H8" s="73"/>
      <c r="I8" s="73"/>
      <c r="J8" s="73"/>
      <c r="K8" s="73"/>
      <c r="L8" s="74"/>
      <c r="M8" s="71" t="s">
        <v>74</v>
      </c>
      <c r="N8" s="1" t="s">
        <v>74</v>
      </c>
      <c r="O8" s="11"/>
      <c r="P8" s="32"/>
      <c r="Q8" s="17"/>
      <c r="S8" s="3"/>
      <c r="T8" s="2"/>
      <c r="U8" s="2"/>
      <c r="V8" s="2"/>
      <c r="W8" s="12"/>
      <c r="X8" s="10">
        <f t="shared" si="4"/>
        <v>0</v>
      </c>
      <c r="Z8" s="26" t="s">
        <v>37</v>
      </c>
    </row>
    <row r="9" spans="1:26" ht="20.100000000000001" customHeight="1" x14ac:dyDescent="0.25">
      <c r="A9" s="33">
        <v>6</v>
      </c>
      <c r="B9" s="26" t="s">
        <v>37</v>
      </c>
      <c r="C9" s="10" t="s">
        <v>74</v>
      </c>
      <c r="D9" s="1"/>
      <c r="E9" s="72"/>
      <c r="F9" s="73"/>
      <c r="G9" s="73"/>
      <c r="H9" s="73"/>
      <c r="I9" s="73"/>
      <c r="J9" s="73"/>
      <c r="K9" s="73"/>
      <c r="L9" s="74"/>
      <c r="M9" s="71" t="s">
        <v>16</v>
      </c>
      <c r="N9" s="78" t="s">
        <v>74</v>
      </c>
      <c r="O9" s="10"/>
      <c r="P9" s="32"/>
      <c r="Q9" s="17"/>
      <c r="S9" s="3"/>
      <c r="T9" s="2"/>
      <c r="U9" s="2"/>
      <c r="V9" s="2"/>
      <c r="W9" s="12"/>
      <c r="X9" s="10"/>
      <c r="Z9" s="26" t="s">
        <v>1</v>
      </c>
    </row>
    <row r="10" spans="1:26" ht="20.100000000000001" customHeight="1" x14ac:dyDescent="0.25">
      <c r="A10" s="33">
        <v>7</v>
      </c>
      <c r="B10" s="26" t="s">
        <v>1</v>
      </c>
      <c r="C10" s="10" t="s">
        <v>74</v>
      </c>
      <c r="D10" s="1"/>
      <c r="E10" s="72"/>
      <c r="F10" s="73"/>
      <c r="G10" s="73"/>
      <c r="H10" s="73"/>
      <c r="I10" s="73"/>
      <c r="J10" s="73"/>
      <c r="K10" s="73"/>
      <c r="L10" s="74"/>
      <c r="M10" s="71" t="s">
        <v>74</v>
      </c>
      <c r="N10" s="1" t="s">
        <v>74</v>
      </c>
      <c r="O10" s="11"/>
      <c r="P10" s="32"/>
      <c r="Q10" s="17"/>
      <c r="S10" s="3"/>
      <c r="T10" s="2"/>
      <c r="U10" s="2"/>
      <c r="V10" s="2"/>
      <c r="W10" s="12"/>
      <c r="X10" s="10">
        <f t="shared" si="4"/>
        <v>0</v>
      </c>
      <c r="Z10" s="26" t="s">
        <v>39</v>
      </c>
    </row>
    <row r="11" spans="1:26" ht="20.100000000000001" customHeight="1" x14ac:dyDescent="0.25">
      <c r="A11" s="33">
        <v>8</v>
      </c>
      <c r="B11" s="26" t="s">
        <v>63</v>
      </c>
      <c r="C11" s="10" t="s">
        <v>74</v>
      </c>
      <c r="D11" s="1"/>
      <c r="E11" s="72"/>
      <c r="F11" s="73"/>
      <c r="G11" s="73"/>
      <c r="H11" s="73"/>
      <c r="I11" s="73"/>
      <c r="J11" s="73"/>
      <c r="K11" s="73"/>
      <c r="L11" s="74"/>
      <c r="M11" s="71" t="s">
        <v>16</v>
      </c>
      <c r="N11" s="1" t="s">
        <v>74</v>
      </c>
      <c r="O11" s="10">
        <v>0.34791666666666665</v>
      </c>
      <c r="P11" s="32">
        <v>0.36875000000000002</v>
      </c>
      <c r="Q11" s="17">
        <v>1</v>
      </c>
      <c r="S11" s="3"/>
      <c r="T11" s="2"/>
      <c r="U11" s="2"/>
      <c r="V11" s="2"/>
      <c r="W11" s="12"/>
      <c r="X11" s="10" t="s">
        <v>16</v>
      </c>
      <c r="Z11" s="26" t="s">
        <v>45</v>
      </c>
    </row>
    <row r="12" spans="1:26" ht="20.100000000000001" customHeight="1" thickBot="1" x14ac:dyDescent="0.3">
      <c r="B12" s="40" t="s">
        <v>100</v>
      </c>
      <c r="C12" s="41"/>
      <c r="D12" s="1"/>
      <c r="E12" s="42"/>
      <c r="F12" s="43"/>
      <c r="G12" s="43"/>
      <c r="H12" s="43"/>
      <c r="I12" s="43"/>
      <c r="J12" s="43"/>
      <c r="K12" s="43"/>
      <c r="L12" s="43"/>
      <c r="M12" s="44"/>
      <c r="O12" s="106">
        <v>0.48055555555555557</v>
      </c>
      <c r="P12" s="121">
        <v>0.48055555555555557</v>
      </c>
      <c r="Q12" s="45">
        <v>0</v>
      </c>
      <c r="S12" s="122"/>
      <c r="T12" s="123"/>
      <c r="U12" s="123"/>
      <c r="V12" s="123"/>
      <c r="W12" s="124"/>
      <c r="X12" s="125"/>
      <c r="Z12" s="26"/>
    </row>
    <row r="13" spans="1:26" ht="20.100000000000001" customHeight="1" thickBot="1" x14ac:dyDescent="0.3">
      <c r="B13" s="50" t="s">
        <v>50</v>
      </c>
      <c r="C13" s="51"/>
      <c r="E13" s="134" t="s">
        <v>53</v>
      </c>
      <c r="F13" s="135"/>
      <c r="G13" s="135"/>
      <c r="H13" s="135"/>
      <c r="I13" s="135"/>
      <c r="J13" s="135"/>
      <c r="K13" s="135"/>
      <c r="L13" s="135"/>
      <c r="M13" s="136"/>
      <c r="O13" s="57" t="s">
        <v>25</v>
      </c>
      <c r="P13" s="49" t="s">
        <v>42</v>
      </c>
      <c r="Q13" s="58" t="s">
        <v>26</v>
      </c>
      <c r="S13" s="137" t="s">
        <v>34</v>
      </c>
      <c r="T13" s="138"/>
      <c r="U13" s="138"/>
      <c r="V13" s="138"/>
      <c r="W13" s="138"/>
      <c r="X13" s="139"/>
      <c r="Z13" s="27" t="s">
        <v>3</v>
      </c>
    </row>
    <row r="14" spans="1:26" ht="20.100000000000001" customHeight="1" x14ac:dyDescent="0.25">
      <c r="A14" s="33">
        <v>1</v>
      </c>
      <c r="B14" s="39" t="s">
        <v>10</v>
      </c>
      <c r="C14" s="11" t="s">
        <v>16</v>
      </c>
      <c r="D14" s="1"/>
      <c r="E14" s="111"/>
      <c r="F14" s="112"/>
      <c r="G14" s="112"/>
      <c r="H14" s="112"/>
      <c r="I14" s="112"/>
      <c r="J14" s="112" t="s">
        <v>16</v>
      </c>
      <c r="K14" s="112" t="s">
        <v>16</v>
      </c>
      <c r="L14" s="64" t="s">
        <v>16</v>
      </c>
      <c r="M14" s="63" t="s">
        <v>16</v>
      </c>
      <c r="N14" s="147" t="s">
        <v>74</v>
      </c>
      <c r="O14" s="63"/>
      <c r="P14" s="115"/>
      <c r="Q14" s="82"/>
      <c r="S14" s="60"/>
      <c r="T14" s="61"/>
      <c r="U14" s="61"/>
      <c r="V14" s="61"/>
      <c r="W14" s="117" t="s">
        <v>16</v>
      </c>
      <c r="X14" s="11" t="s">
        <v>16</v>
      </c>
      <c r="Z14" s="26" t="s">
        <v>10</v>
      </c>
    </row>
    <row r="15" spans="1:26" ht="20.100000000000001" customHeight="1" x14ac:dyDescent="0.25">
      <c r="A15" s="33">
        <v>2</v>
      </c>
      <c r="B15" s="34" t="s">
        <v>51</v>
      </c>
      <c r="C15" s="10" t="s">
        <v>74</v>
      </c>
      <c r="D15" s="1"/>
      <c r="E15" s="21"/>
      <c r="F15" s="22"/>
      <c r="G15" s="22"/>
      <c r="H15" s="22"/>
      <c r="I15" s="22"/>
      <c r="J15" s="22" t="s">
        <v>16</v>
      </c>
      <c r="K15" s="22" t="s">
        <v>16</v>
      </c>
      <c r="L15" s="23" t="s">
        <v>16</v>
      </c>
      <c r="M15" s="10" t="s">
        <v>74</v>
      </c>
      <c r="N15" s="147" t="s">
        <v>74</v>
      </c>
      <c r="O15" s="10"/>
      <c r="P15" s="32"/>
      <c r="Q15" s="17"/>
      <c r="S15" s="21"/>
      <c r="T15" s="22"/>
      <c r="U15" s="22"/>
      <c r="V15" s="22"/>
      <c r="W15" s="118" t="s">
        <v>16</v>
      </c>
      <c r="X15" s="10" t="s">
        <v>74</v>
      </c>
      <c r="Z15" s="26" t="s">
        <v>11</v>
      </c>
    </row>
    <row r="16" spans="1:26" ht="20.100000000000001" customHeight="1" x14ac:dyDescent="0.25">
      <c r="A16" s="33">
        <v>4</v>
      </c>
      <c r="B16" s="34" t="s">
        <v>12</v>
      </c>
      <c r="C16" s="10">
        <v>0.23055555555555557</v>
      </c>
      <c r="D16" s="1" t="s">
        <v>75</v>
      </c>
      <c r="E16" s="21">
        <v>0.15416666666666667</v>
      </c>
      <c r="F16" s="22">
        <v>0.15694444444444444</v>
      </c>
      <c r="G16" s="22">
        <v>0.15138888888888888</v>
      </c>
      <c r="H16" s="22">
        <v>0.15833333333333333</v>
      </c>
      <c r="I16" s="22">
        <v>0.16041666666666668</v>
      </c>
      <c r="J16" s="22" t="s">
        <v>16</v>
      </c>
      <c r="K16" s="22" t="s">
        <v>16</v>
      </c>
      <c r="L16" s="23" t="s">
        <v>16</v>
      </c>
      <c r="M16" s="10">
        <f t="shared" ref="M16" si="5">E16+F16+G16+H16+I16</f>
        <v>0.78125</v>
      </c>
      <c r="O16" s="10">
        <v>0.41458333333333336</v>
      </c>
      <c r="P16" s="32">
        <v>0.43541666666666667</v>
      </c>
      <c r="Q16" s="17">
        <v>1</v>
      </c>
      <c r="S16" s="21">
        <v>0.14791666666666667</v>
      </c>
      <c r="T16" s="22">
        <v>0.15625</v>
      </c>
      <c r="U16" s="22">
        <v>0.16041666666666668</v>
      </c>
      <c r="V16" s="22">
        <v>0.15972222222222221</v>
      </c>
      <c r="W16" s="118" t="s">
        <v>16</v>
      </c>
      <c r="X16" s="10">
        <f t="shared" ref="X16" si="6">S16+T16+U16+V16</f>
        <v>0.62430555555555556</v>
      </c>
      <c r="Z16" s="28" t="s">
        <v>13</v>
      </c>
    </row>
    <row r="17" spans="1:26" ht="20.100000000000001" customHeight="1" x14ac:dyDescent="0.25">
      <c r="A17" s="33">
        <v>5</v>
      </c>
      <c r="B17" s="28" t="s">
        <v>14</v>
      </c>
      <c r="C17" s="10" t="s">
        <v>16</v>
      </c>
      <c r="D17" s="1"/>
      <c r="E17" s="21"/>
      <c r="F17" s="22"/>
      <c r="G17" s="22"/>
      <c r="H17" s="22"/>
      <c r="I17" s="22"/>
      <c r="J17" s="22" t="s">
        <v>16</v>
      </c>
      <c r="K17" s="22" t="s">
        <v>16</v>
      </c>
      <c r="L17" s="23" t="s">
        <v>16</v>
      </c>
      <c r="M17" s="10" t="s">
        <v>16</v>
      </c>
      <c r="N17" s="147" t="s">
        <v>74</v>
      </c>
      <c r="O17" s="10"/>
      <c r="P17" s="32"/>
      <c r="Q17" s="17"/>
      <c r="S17" s="21"/>
      <c r="T17" s="22"/>
      <c r="U17" s="22"/>
      <c r="V17" s="22"/>
      <c r="W17" s="118" t="s">
        <v>16</v>
      </c>
      <c r="X17" s="10" t="s">
        <v>16</v>
      </c>
      <c r="Z17" s="34" t="s">
        <v>12</v>
      </c>
    </row>
    <row r="18" spans="1:26" ht="20.100000000000001" customHeight="1" x14ac:dyDescent="0.25">
      <c r="A18" s="33">
        <v>6</v>
      </c>
      <c r="B18" s="26" t="s">
        <v>73</v>
      </c>
      <c r="C18" s="10" t="s">
        <v>16</v>
      </c>
      <c r="D18" s="1"/>
      <c r="E18" s="21"/>
      <c r="F18" s="22"/>
      <c r="G18" s="22"/>
      <c r="H18" s="22"/>
      <c r="I18" s="22"/>
      <c r="J18" s="22" t="s">
        <v>16</v>
      </c>
      <c r="K18" s="22" t="s">
        <v>16</v>
      </c>
      <c r="L18" s="23" t="s">
        <v>16</v>
      </c>
      <c r="M18" s="10" t="s">
        <v>16</v>
      </c>
      <c r="N18" s="147" t="s">
        <v>74</v>
      </c>
      <c r="O18" s="10"/>
      <c r="P18" s="32"/>
      <c r="Q18" s="17"/>
      <c r="S18" s="21"/>
      <c r="T18" s="22"/>
      <c r="U18" s="22"/>
      <c r="V18" s="22"/>
      <c r="W18" s="118" t="s">
        <v>16</v>
      </c>
      <c r="X18" s="10" t="s">
        <v>16</v>
      </c>
      <c r="Z18" s="28" t="s">
        <v>14</v>
      </c>
    </row>
    <row r="19" spans="1:26" ht="20.100000000000001" customHeight="1" thickBot="1" x14ac:dyDescent="0.3">
      <c r="A19" s="33">
        <v>7</v>
      </c>
      <c r="B19" s="38" t="s">
        <v>91</v>
      </c>
      <c r="C19" s="35">
        <v>0.22152777777777777</v>
      </c>
      <c r="D19" s="1" t="s">
        <v>75</v>
      </c>
      <c r="E19" s="113">
        <v>0.17777777777777778</v>
      </c>
      <c r="F19" s="114">
        <v>0.17708333333333334</v>
      </c>
      <c r="G19" s="114">
        <v>0.1736111111111111</v>
      </c>
      <c r="H19" s="114">
        <v>0.17430555555555555</v>
      </c>
      <c r="I19" s="114">
        <v>0.17569444444444443</v>
      </c>
      <c r="J19" s="114" t="s">
        <v>16</v>
      </c>
      <c r="K19" s="114" t="s">
        <v>16</v>
      </c>
      <c r="L19" s="65" t="s">
        <v>16</v>
      </c>
      <c r="M19" s="35">
        <f t="shared" ref="M19" si="7">E19+F19+G19+H19+I19</f>
        <v>0.8784722222222221</v>
      </c>
      <c r="O19" s="35">
        <v>0.43055555555555558</v>
      </c>
      <c r="P19" s="116">
        <v>0.47222222222222221</v>
      </c>
      <c r="Q19" s="59">
        <v>2</v>
      </c>
      <c r="S19" s="113">
        <v>0.14305555555555555</v>
      </c>
      <c r="T19" s="114">
        <v>0.15069444444444444</v>
      </c>
      <c r="U19" s="114">
        <v>0.14930555555555555</v>
      </c>
      <c r="V19" s="114">
        <v>0.15277777777777779</v>
      </c>
      <c r="W19" s="119" t="s">
        <v>16</v>
      </c>
      <c r="X19" s="10">
        <f t="shared" ref="X19" si="8">S19+T19+U19+V19</f>
        <v>0.59583333333333333</v>
      </c>
      <c r="Z19" s="39"/>
    </row>
    <row r="20" spans="1:26" ht="20.100000000000001" customHeight="1" x14ac:dyDescent="0.25"/>
    <row r="21" spans="1:26" ht="20.100000000000001" customHeight="1" x14ac:dyDescent="0.25">
      <c r="B21" s="16" t="s">
        <v>29</v>
      </c>
      <c r="C21" s="13"/>
      <c r="D21" s="37" t="s">
        <v>16</v>
      </c>
      <c r="E21" s="14" t="s">
        <v>44</v>
      </c>
      <c r="F21" s="15"/>
      <c r="G21" s="15"/>
      <c r="H21" s="37"/>
      <c r="I21" s="14"/>
      <c r="J21" s="15"/>
      <c r="K21" s="15"/>
      <c r="L21" s="15"/>
      <c r="M21" s="15"/>
      <c r="N21" s="13"/>
      <c r="O21" s="15"/>
      <c r="P21" s="15"/>
      <c r="Q21" s="15"/>
      <c r="R21" s="15"/>
      <c r="S21" s="15"/>
      <c r="T21" s="15"/>
      <c r="U21" s="15"/>
      <c r="V21" s="15"/>
      <c r="W21" s="15"/>
      <c r="X21" s="13"/>
      <c r="Z21" s="16" t="s">
        <v>29</v>
      </c>
    </row>
    <row r="22" spans="1:26" ht="20.100000000000001" customHeight="1" x14ac:dyDescent="0.25">
      <c r="B22" s="15"/>
      <c r="C22" s="13"/>
      <c r="D22" s="13" t="s">
        <v>76</v>
      </c>
      <c r="E22" s="14" t="s">
        <v>77</v>
      </c>
      <c r="F22" s="15"/>
      <c r="G22" s="15"/>
      <c r="H22" s="15"/>
      <c r="I22" s="15"/>
      <c r="J22" s="15"/>
      <c r="K22" s="15"/>
      <c r="L22" s="15"/>
      <c r="M22" s="15"/>
      <c r="N22" s="13"/>
      <c r="O22" s="15"/>
      <c r="P22" s="15"/>
      <c r="Q22" s="15"/>
      <c r="R22" s="15"/>
      <c r="S22" s="85"/>
      <c r="T22" s="85"/>
      <c r="U22" s="85"/>
      <c r="V22" s="85"/>
      <c r="W22" s="86"/>
      <c r="X22" s="84"/>
      <c r="Z22" s="15"/>
    </row>
    <row r="23" spans="1:26" ht="20.100000000000001" customHeight="1" x14ac:dyDescent="0.25">
      <c r="B23" s="15"/>
      <c r="C23" s="13"/>
      <c r="D23" s="13" t="s">
        <v>99</v>
      </c>
      <c r="E23" s="15" t="s">
        <v>103</v>
      </c>
      <c r="F23" s="15"/>
      <c r="G23" s="15"/>
      <c r="H23" s="15"/>
      <c r="I23" s="15"/>
      <c r="J23" s="15"/>
      <c r="K23" s="15"/>
      <c r="L23" s="15"/>
      <c r="M23" s="15"/>
      <c r="N23" s="13"/>
      <c r="O23" s="15"/>
      <c r="P23" s="15"/>
      <c r="Q23" s="15"/>
      <c r="R23" s="15"/>
      <c r="S23" s="15"/>
      <c r="T23" s="15"/>
      <c r="U23" s="15"/>
      <c r="V23" s="15"/>
      <c r="W23" s="15"/>
      <c r="X23" s="13"/>
      <c r="Z23" s="15"/>
    </row>
    <row r="24" spans="1:26" x14ac:dyDescent="0.25">
      <c r="B24" s="15"/>
      <c r="C24" s="13"/>
      <c r="D24" s="13"/>
      <c r="E24" s="15"/>
      <c r="F24" s="15"/>
      <c r="G24" s="15"/>
      <c r="H24" s="15"/>
      <c r="I24" s="15"/>
      <c r="J24" s="15"/>
      <c r="K24" s="15"/>
      <c r="L24" s="15"/>
      <c r="M24" s="15"/>
      <c r="N24" s="13"/>
      <c r="O24" s="15"/>
      <c r="P24" s="15"/>
      <c r="Q24" s="15"/>
      <c r="R24" s="15"/>
      <c r="S24" s="15"/>
      <c r="T24" s="15"/>
      <c r="U24" s="15"/>
      <c r="V24" s="15"/>
      <c r="W24" s="15"/>
      <c r="X24" s="13"/>
      <c r="Z24" s="15"/>
    </row>
    <row r="25" spans="1:26" ht="20.100000000000001" customHeight="1" x14ac:dyDescent="0.25">
      <c r="B25" s="15"/>
      <c r="C25" s="13"/>
      <c r="D25" s="13"/>
      <c r="E25" s="14"/>
      <c r="F25" s="15"/>
      <c r="G25" s="15"/>
      <c r="H25" s="15"/>
      <c r="I25" s="15"/>
      <c r="J25" s="15"/>
      <c r="K25" s="15"/>
      <c r="L25" s="15"/>
      <c r="M25" s="15"/>
      <c r="N25" s="13"/>
      <c r="O25" s="15"/>
      <c r="P25" s="15"/>
      <c r="Q25" s="15"/>
      <c r="R25" s="15"/>
      <c r="S25" s="15"/>
      <c r="T25" s="15"/>
      <c r="U25" s="15"/>
      <c r="V25" s="15"/>
      <c r="W25" s="15"/>
      <c r="X25" s="13"/>
      <c r="Z25" s="15"/>
    </row>
    <row r="26" spans="1:26" ht="20.100000000000001" customHeight="1" x14ac:dyDescent="0.25">
      <c r="E26" s="30"/>
      <c r="F26" s="30"/>
      <c r="G26" s="30"/>
      <c r="H26" s="30"/>
      <c r="I26" s="30"/>
      <c r="J26" s="30"/>
      <c r="K26" s="30"/>
      <c r="L26" s="30"/>
      <c r="M26" s="30"/>
    </row>
    <row r="27" spans="1:26" ht="20.100000000000001" customHeight="1" x14ac:dyDescent="0.25"/>
    <row r="28" spans="1:26" ht="20.100000000000001" customHeight="1" x14ac:dyDescent="0.25"/>
  </sheetData>
  <mergeCells count="7">
    <mergeCell ref="O1:Q1"/>
    <mergeCell ref="S1:X1"/>
    <mergeCell ref="E1:M1"/>
    <mergeCell ref="E3:M3"/>
    <mergeCell ref="E13:M13"/>
    <mergeCell ref="S3:X3"/>
    <mergeCell ref="S13:X13"/>
  </mergeCells>
  <pageMargins left="0.7" right="0.7" top="0.78740157499999996" bottom="0.78740157499999996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F6971-BDE7-4309-97D4-314BC943E2D3}">
  <sheetPr>
    <pageSetUpPr fitToPage="1"/>
  </sheetPr>
  <dimension ref="A1:V44"/>
  <sheetViews>
    <sheetView tabSelected="1" zoomScale="91" zoomScaleNormal="91" workbookViewId="0">
      <pane xSplit="2" topLeftCell="D1" activePane="topRight" state="frozen"/>
      <selection pane="topRight"/>
    </sheetView>
  </sheetViews>
  <sheetFormatPr defaultRowHeight="15" x14ac:dyDescent="0.25"/>
  <cols>
    <col min="1" max="1" width="9.140625" style="33"/>
    <col min="2" max="2" width="21.5703125" customWidth="1"/>
    <col min="3" max="3" width="15.7109375" style="1" customWidth="1"/>
    <col min="4" max="4" width="5.7109375" customWidth="1"/>
    <col min="5" max="10" width="15.7109375" customWidth="1"/>
    <col min="11" max="11" width="5.7109375" style="1" customWidth="1"/>
    <col min="12" max="14" width="15.7109375" customWidth="1"/>
    <col min="15" max="15" width="5.7109375" customWidth="1"/>
    <col min="16" max="20" width="15.7109375" customWidth="1"/>
    <col min="21" max="21" width="15.7109375" style="1" customWidth="1"/>
  </cols>
  <sheetData>
    <row r="1" spans="1:21" x14ac:dyDescent="0.25">
      <c r="B1" s="67" t="s">
        <v>36</v>
      </c>
      <c r="C1" s="29" t="s">
        <v>15</v>
      </c>
      <c r="E1" s="132" t="s">
        <v>17</v>
      </c>
      <c r="F1" s="127"/>
      <c r="G1" s="127"/>
      <c r="H1" s="127"/>
      <c r="I1" s="127"/>
      <c r="J1" s="133"/>
      <c r="L1" s="126" t="s">
        <v>24</v>
      </c>
      <c r="M1" s="127"/>
      <c r="N1" s="128"/>
      <c r="P1" s="129" t="s">
        <v>27</v>
      </c>
      <c r="Q1" s="130"/>
      <c r="R1" s="130"/>
      <c r="S1" s="130"/>
      <c r="T1" s="130"/>
      <c r="U1" s="131"/>
    </row>
    <row r="2" spans="1:21" ht="15.75" thickBot="1" x14ac:dyDescent="0.3">
      <c r="B2" s="69" t="s">
        <v>90</v>
      </c>
      <c r="C2" s="4" t="s">
        <v>23</v>
      </c>
      <c r="E2" s="5" t="s">
        <v>18</v>
      </c>
      <c r="F2" s="6" t="s">
        <v>19</v>
      </c>
      <c r="G2" s="6" t="s">
        <v>20</v>
      </c>
      <c r="H2" s="6" t="s">
        <v>21</v>
      </c>
      <c r="I2" s="7" t="s">
        <v>22</v>
      </c>
      <c r="J2" s="7" t="s">
        <v>28</v>
      </c>
      <c r="L2" s="5" t="s">
        <v>25</v>
      </c>
      <c r="M2" s="31" t="s">
        <v>42</v>
      </c>
      <c r="N2" s="8" t="s">
        <v>26</v>
      </c>
      <c r="P2" s="5" t="s">
        <v>18</v>
      </c>
      <c r="Q2" s="6" t="s">
        <v>19</v>
      </c>
      <c r="R2" s="6" t="s">
        <v>20</v>
      </c>
      <c r="S2" s="6" t="s">
        <v>21</v>
      </c>
      <c r="T2" s="9" t="s">
        <v>22</v>
      </c>
      <c r="U2" s="7" t="s">
        <v>28</v>
      </c>
    </row>
    <row r="3" spans="1:21" ht="15.75" thickBot="1" x14ac:dyDescent="0.3">
      <c r="B3" s="50" t="s">
        <v>0</v>
      </c>
      <c r="C3" s="51"/>
      <c r="E3" s="134" t="s">
        <v>30</v>
      </c>
      <c r="F3" s="135"/>
      <c r="G3" s="135"/>
      <c r="H3" s="135"/>
      <c r="I3" s="135"/>
      <c r="J3" s="136"/>
      <c r="L3" s="54"/>
      <c r="M3" s="55"/>
      <c r="N3" s="56"/>
      <c r="P3" s="129" t="s">
        <v>33</v>
      </c>
      <c r="Q3" s="130"/>
      <c r="R3" s="130"/>
      <c r="S3" s="130"/>
      <c r="T3" s="130"/>
      <c r="U3" s="131"/>
    </row>
    <row r="4" spans="1:21" x14ac:dyDescent="0.25">
      <c r="A4" s="33">
        <v>1</v>
      </c>
      <c r="B4" s="83" t="s">
        <v>6</v>
      </c>
      <c r="C4" s="63">
        <v>0.19027777777777777</v>
      </c>
      <c r="D4" s="87" t="s">
        <v>99</v>
      </c>
      <c r="E4" s="60">
        <v>0.1076388888888889</v>
      </c>
      <c r="F4" s="61">
        <v>0.11458333333333333</v>
      </c>
      <c r="G4" s="61">
        <v>0.11736111111111111</v>
      </c>
      <c r="H4" s="61">
        <v>0.11666666666666667</v>
      </c>
      <c r="I4" s="62">
        <v>0.11666666666666667</v>
      </c>
      <c r="J4" s="63">
        <f t="shared" ref="J4" si="0">E4+F4+G4+H4+I4</f>
        <v>0.57291666666666674</v>
      </c>
      <c r="L4" s="63">
        <v>0.33263888888888887</v>
      </c>
      <c r="M4" s="63">
        <v>0.33263888888888887</v>
      </c>
      <c r="N4" s="82">
        <v>0</v>
      </c>
      <c r="P4" s="60">
        <v>0.11597222222222223</v>
      </c>
      <c r="Q4" s="61">
        <v>0.11597222222222223</v>
      </c>
      <c r="R4" s="61">
        <v>0.11666666666666667</v>
      </c>
      <c r="S4" s="61">
        <v>0.11527777777777778</v>
      </c>
      <c r="T4" s="62">
        <v>0.11388888888888889</v>
      </c>
      <c r="U4" s="63">
        <f t="shared" ref="U4:U6" si="1">P4+Q4+R4+S4+T4</f>
        <v>0.57777777777777783</v>
      </c>
    </row>
    <row r="5" spans="1:21" x14ac:dyDescent="0.25">
      <c r="A5" s="33">
        <v>2</v>
      </c>
      <c r="B5" s="26" t="s">
        <v>5</v>
      </c>
      <c r="C5" s="10">
        <v>0.1875</v>
      </c>
      <c r="D5" s="87" t="s">
        <v>99</v>
      </c>
      <c r="E5" s="3">
        <v>0.12291666666666666</v>
      </c>
      <c r="F5" s="2">
        <v>0.12916666666666668</v>
      </c>
      <c r="G5" s="2">
        <v>0.13125000000000001</v>
      </c>
      <c r="H5" s="2">
        <v>0.13194444444444445</v>
      </c>
      <c r="I5" s="12">
        <v>0.13125000000000001</v>
      </c>
      <c r="J5" s="10">
        <f t="shared" ref="J5" si="2">E5+F5+G5+H5+I5</f>
        <v>0.6465277777777777</v>
      </c>
      <c r="L5" s="10">
        <v>0.36319444444444443</v>
      </c>
      <c r="M5" s="32">
        <v>0.36319444444444443</v>
      </c>
      <c r="N5" s="17">
        <v>0</v>
      </c>
      <c r="P5" s="3">
        <v>0.1125</v>
      </c>
      <c r="Q5" s="2">
        <v>0.11666666666666667</v>
      </c>
      <c r="R5" s="2">
        <v>0.12013888888888889</v>
      </c>
      <c r="S5" s="2">
        <v>0.11944444444444445</v>
      </c>
      <c r="T5" s="12">
        <v>0.11666666666666667</v>
      </c>
      <c r="U5" s="10">
        <f t="shared" si="1"/>
        <v>0.5854166666666667</v>
      </c>
    </row>
    <row r="6" spans="1:21" x14ac:dyDescent="0.25">
      <c r="A6" s="33">
        <v>3</v>
      </c>
      <c r="B6" s="26" t="s">
        <v>38</v>
      </c>
      <c r="C6" s="10">
        <v>0.19791666666666666</v>
      </c>
      <c r="D6" s="87" t="s">
        <v>99</v>
      </c>
      <c r="E6" s="3">
        <v>0.12361111111111112</v>
      </c>
      <c r="F6" s="2">
        <v>0.12916666666666668</v>
      </c>
      <c r="G6" s="2">
        <v>0.13055555555555556</v>
      </c>
      <c r="H6" s="2">
        <v>0.13055555555555556</v>
      </c>
      <c r="I6" s="12">
        <v>0.12777777777777777</v>
      </c>
      <c r="J6" s="10">
        <f t="shared" ref="J6:J15" si="3">E6+F6+G6+H6+I6</f>
        <v>0.64166666666666661</v>
      </c>
      <c r="L6" s="10">
        <v>0.36388888888888887</v>
      </c>
      <c r="M6" s="32">
        <v>0.38472222222222224</v>
      </c>
      <c r="N6" s="17">
        <v>1</v>
      </c>
      <c r="P6" s="3">
        <v>0.12083333333333333</v>
      </c>
      <c r="Q6" s="2">
        <v>0.11874999999999999</v>
      </c>
      <c r="R6" s="2">
        <v>0.12430555555555556</v>
      </c>
      <c r="S6" s="2">
        <v>0.12361111111111112</v>
      </c>
      <c r="T6" s="12">
        <v>0.12569444444444444</v>
      </c>
      <c r="U6" s="10">
        <f t="shared" si="1"/>
        <v>0.61319444444444438</v>
      </c>
    </row>
    <row r="7" spans="1:21" x14ac:dyDescent="0.25">
      <c r="A7" s="33">
        <v>4</v>
      </c>
      <c r="B7" s="26" t="s">
        <v>4</v>
      </c>
      <c r="C7" s="10">
        <v>0.18819444444444444</v>
      </c>
      <c r="D7" s="87" t="s">
        <v>99</v>
      </c>
      <c r="E7" s="3">
        <v>0.13402777777777777</v>
      </c>
      <c r="F7" s="2">
        <v>0.14374999999999999</v>
      </c>
      <c r="G7" s="2">
        <v>0.14791666666666667</v>
      </c>
      <c r="H7" s="2">
        <v>0.14861111111111111</v>
      </c>
      <c r="I7" s="12">
        <v>0.14722222222222223</v>
      </c>
      <c r="J7" s="10">
        <f t="shared" si="3"/>
        <v>0.72152777777777788</v>
      </c>
      <c r="L7" s="10">
        <v>0.35972222222222222</v>
      </c>
      <c r="M7" s="32">
        <v>0.40138888888888891</v>
      </c>
      <c r="N7" s="17">
        <v>2</v>
      </c>
      <c r="P7" s="3">
        <v>0.11388888888888889</v>
      </c>
      <c r="Q7" s="2">
        <v>0.11944444444444445</v>
      </c>
      <c r="R7" s="2">
        <v>0.12291666666666666</v>
      </c>
      <c r="S7" s="2">
        <v>0.12291666666666666</v>
      </c>
      <c r="T7" s="12">
        <v>0.12083333333333333</v>
      </c>
      <c r="U7" s="10">
        <f t="shared" ref="U7" si="4">P7+Q7+R7+S7+T7</f>
        <v>0.6</v>
      </c>
    </row>
    <row r="8" spans="1:21" x14ac:dyDescent="0.25">
      <c r="A8" s="33">
        <v>5</v>
      </c>
      <c r="B8" s="26" t="s">
        <v>7</v>
      </c>
      <c r="C8" s="10">
        <v>0.19305555555555556</v>
      </c>
      <c r="D8" s="87" t="s">
        <v>99</v>
      </c>
      <c r="E8" s="3">
        <v>0.11597222222222223</v>
      </c>
      <c r="F8" s="2">
        <v>0.11458333333333333</v>
      </c>
      <c r="G8" s="2">
        <v>0.11805555555555555</v>
      </c>
      <c r="H8" s="2">
        <v>0.12152777777777778</v>
      </c>
      <c r="I8" s="12">
        <v>0.12152777777777778</v>
      </c>
      <c r="J8" s="10">
        <f t="shared" si="3"/>
        <v>0.59166666666666667</v>
      </c>
      <c r="L8" s="10">
        <v>0.35972222222222222</v>
      </c>
      <c r="M8" s="32">
        <v>0.38055555555555554</v>
      </c>
      <c r="N8" s="17">
        <v>1</v>
      </c>
      <c r="P8" s="3">
        <v>0.10902777777777778</v>
      </c>
      <c r="Q8" s="2">
        <v>0.11180555555555556</v>
      </c>
      <c r="R8" s="2">
        <v>0.1111111111111111</v>
      </c>
      <c r="S8" s="2">
        <v>0.11388888888888889</v>
      </c>
      <c r="T8" s="12">
        <v>0.11319444444444444</v>
      </c>
      <c r="U8" s="10">
        <f t="shared" ref="U8:U15" si="5">P8+Q8+R8+S8+T8</f>
        <v>0.55902777777777779</v>
      </c>
    </row>
    <row r="9" spans="1:21" x14ac:dyDescent="0.25">
      <c r="A9" s="33">
        <v>6</v>
      </c>
      <c r="B9" s="26" t="s">
        <v>43</v>
      </c>
      <c r="C9" s="10">
        <v>0.18402777777777779</v>
      </c>
      <c r="D9" s="87" t="s">
        <v>99</v>
      </c>
      <c r="E9" s="3">
        <v>0.13402777777777777</v>
      </c>
      <c r="F9" s="2">
        <v>0.13472222222222222</v>
      </c>
      <c r="G9" s="2">
        <v>0.13472222222222222</v>
      </c>
      <c r="H9" s="2">
        <v>0.13472222222222222</v>
      </c>
      <c r="I9" s="2">
        <v>0.13472222222222222</v>
      </c>
      <c r="J9" s="10">
        <f t="shared" si="3"/>
        <v>0.67291666666666661</v>
      </c>
      <c r="L9" s="10">
        <v>0.37777777777777777</v>
      </c>
      <c r="M9" s="32">
        <v>0.39861111111111114</v>
      </c>
      <c r="N9" s="17">
        <v>1</v>
      </c>
      <c r="P9" s="3">
        <v>0.11319444444444444</v>
      </c>
      <c r="Q9" s="2">
        <v>0.11527777777777778</v>
      </c>
      <c r="R9" s="2">
        <v>0.11527777777777778</v>
      </c>
      <c r="S9" s="2">
        <v>0.11527777777777778</v>
      </c>
      <c r="T9" s="12">
        <v>0.11597222222222223</v>
      </c>
      <c r="U9" s="10">
        <f t="shared" si="5"/>
        <v>0.57500000000000007</v>
      </c>
    </row>
    <row r="10" spans="1:21" x14ac:dyDescent="0.25">
      <c r="A10" s="33">
        <v>7</v>
      </c>
      <c r="B10" s="26" t="s">
        <v>47</v>
      </c>
      <c r="C10" s="10" t="s">
        <v>74</v>
      </c>
      <c r="D10" s="87"/>
      <c r="E10" s="3"/>
      <c r="F10" s="2"/>
      <c r="G10" s="2"/>
      <c r="H10" s="2"/>
      <c r="I10" s="12"/>
      <c r="J10" s="10" t="s">
        <v>74</v>
      </c>
      <c r="K10" s="1" t="s">
        <v>74</v>
      </c>
      <c r="L10" s="10"/>
      <c r="M10" s="32"/>
      <c r="N10" s="17"/>
      <c r="P10" s="3"/>
      <c r="Q10" s="2"/>
      <c r="R10" s="2"/>
      <c r="S10" s="2"/>
      <c r="T10" s="12"/>
      <c r="U10" s="10" t="s">
        <v>74</v>
      </c>
    </row>
    <row r="11" spans="1:21" x14ac:dyDescent="0.25">
      <c r="A11" s="33">
        <v>8</v>
      </c>
      <c r="B11" s="26" t="s">
        <v>8</v>
      </c>
      <c r="C11" s="10" t="s">
        <v>74</v>
      </c>
      <c r="D11" s="87"/>
      <c r="E11" s="3"/>
      <c r="F11" s="2"/>
      <c r="G11" s="2"/>
      <c r="H11" s="2"/>
      <c r="I11" s="12"/>
      <c r="J11" s="10" t="s">
        <v>74</v>
      </c>
      <c r="K11" s="1" t="s">
        <v>74</v>
      </c>
      <c r="L11" s="10"/>
      <c r="M11" s="32"/>
      <c r="N11" s="17"/>
      <c r="P11" s="3"/>
      <c r="Q11" s="2"/>
      <c r="R11" s="2"/>
      <c r="S11" s="2"/>
      <c r="T11" s="12"/>
      <c r="U11" s="10" t="s">
        <v>74</v>
      </c>
    </row>
    <row r="12" spans="1:21" x14ac:dyDescent="0.25">
      <c r="A12" s="33">
        <v>9</v>
      </c>
      <c r="B12" s="26" t="s">
        <v>45</v>
      </c>
      <c r="C12" s="10" t="s">
        <v>74</v>
      </c>
      <c r="D12" s="87"/>
      <c r="E12" s="3"/>
      <c r="F12" s="2"/>
      <c r="G12" s="2"/>
      <c r="H12" s="2"/>
      <c r="I12" s="12"/>
      <c r="J12" s="10" t="s">
        <v>74</v>
      </c>
      <c r="K12" s="1" t="s">
        <v>74</v>
      </c>
      <c r="L12" s="10"/>
      <c r="M12" s="32"/>
      <c r="N12" s="17"/>
      <c r="P12" s="3"/>
      <c r="Q12" s="2"/>
      <c r="R12" s="2"/>
      <c r="S12" s="2"/>
      <c r="T12" s="12"/>
      <c r="U12" s="10" t="s">
        <v>74</v>
      </c>
    </row>
    <row r="13" spans="1:21" x14ac:dyDescent="0.25">
      <c r="A13" s="33">
        <v>10</v>
      </c>
      <c r="B13" s="26" t="s">
        <v>62</v>
      </c>
      <c r="C13" s="10">
        <v>0.19722222222222222</v>
      </c>
      <c r="D13" s="87"/>
      <c r="E13" s="3">
        <v>0.1361111111111111</v>
      </c>
      <c r="F13" s="2">
        <v>0.1423611111111111</v>
      </c>
      <c r="G13" s="2">
        <v>0.1423611111111111</v>
      </c>
      <c r="H13" s="2">
        <v>0.14027777777777778</v>
      </c>
      <c r="I13" s="12">
        <v>0.14305555555555555</v>
      </c>
      <c r="J13" s="10">
        <f t="shared" si="3"/>
        <v>0.70416666666666661</v>
      </c>
      <c r="L13" s="10">
        <v>0.40416666666666667</v>
      </c>
      <c r="M13" s="32">
        <v>0.40416666666666667</v>
      </c>
      <c r="N13" s="17">
        <v>0</v>
      </c>
      <c r="P13" s="3">
        <v>0.12569444444444444</v>
      </c>
      <c r="Q13" s="2">
        <v>0.12361111111111112</v>
      </c>
      <c r="R13" s="2">
        <v>0.12986111111111112</v>
      </c>
      <c r="S13" s="2">
        <v>0.13055555555555556</v>
      </c>
      <c r="T13" s="12">
        <v>0.12361111111111112</v>
      </c>
      <c r="U13" s="10">
        <f t="shared" si="5"/>
        <v>0.6333333333333333</v>
      </c>
    </row>
    <row r="14" spans="1:21" x14ac:dyDescent="0.25">
      <c r="A14" s="33">
        <v>11</v>
      </c>
      <c r="B14" s="26" t="s">
        <v>66</v>
      </c>
      <c r="C14" s="11">
        <v>0.2013888888888889</v>
      </c>
      <c r="D14" s="87"/>
      <c r="E14" s="3">
        <v>0.16041666666666668</v>
      </c>
      <c r="F14" s="2">
        <v>0.16805555555555557</v>
      </c>
      <c r="G14" s="2">
        <v>0.17430555555555555</v>
      </c>
      <c r="H14" s="2">
        <v>0.17430555555555555</v>
      </c>
      <c r="I14" s="2">
        <v>0.17430555555555555</v>
      </c>
      <c r="J14" s="10">
        <f t="shared" si="3"/>
        <v>0.85138888888888875</v>
      </c>
      <c r="L14" s="10">
        <v>0.42083333333333334</v>
      </c>
      <c r="M14" s="32">
        <v>0.42083333333333334</v>
      </c>
      <c r="N14" s="17">
        <v>0</v>
      </c>
      <c r="O14" s="1"/>
      <c r="P14" s="3"/>
      <c r="Q14" s="2"/>
      <c r="R14" s="2"/>
      <c r="S14" s="2"/>
      <c r="T14" s="12"/>
      <c r="U14" s="10">
        <f t="shared" si="5"/>
        <v>0</v>
      </c>
    </row>
    <row r="15" spans="1:21" x14ac:dyDescent="0.25">
      <c r="A15" s="33">
        <v>12</v>
      </c>
      <c r="B15" s="26" t="s">
        <v>67</v>
      </c>
      <c r="C15" s="10">
        <v>0.20833333333333334</v>
      </c>
      <c r="D15" s="87"/>
      <c r="E15" s="3">
        <v>0.18055555555555555</v>
      </c>
      <c r="F15" s="2">
        <v>0.18333333333333332</v>
      </c>
      <c r="G15" s="2">
        <v>0.18611111111111112</v>
      </c>
      <c r="H15" s="2">
        <v>0.18611111111111112</v>
      </c>
      <c r="I15" s="12">
        <v>0.19375000000000001</v>
      </c>
      <c r="J15" s="10">
        <f t="shared" si="3"/>
        <v>0.92986111111111114</v>
      </c>
      <c r="L15" s="10">
        <v>0.39513888888888887</v>
      </c>
      <c r="M15" s="32">
        <v>0.41597222222222224</v>
      </c>
      <c r="N15" s="17">
        <v>1</v>
      </c>
      <c r="P15" s="3">
        <v>0.12361111111111112</v>
      </c>
      <c r="Q15" s="2">
        <v>0.12847222222222221</v>
      </c>
      <c r="R15" s="2">
        <v>0.125</v>
      </c>
      <c r="S15" s="2">
        <v>0.12430555555555556</v>
      </c>
      <c r="T15" s="12">
        <v>0.12847222222222221</v>
      </c>
      <c r="U15" s="10">
        <f t="shared" si="5"/>
        <v>0.62986111111111109</v>
      </c>
    </row>
    <row r="16" spans="1:21" x14ac:dyDescent="0.25">
      <c r="A16" s="33">
        <v>13</v>
      </c>
      <c r="B16" s="26" t="s">
        <v>92</v>
      </c>
      <c r="C16" s="10">
        <v>0.20277777777777778</v>
      </c>
      <c r="D16" s="87"/>
      <c r="E16" s="3">
        <v>0.15</v>
      </c>
      <c r="F16" s="2">
        <v>0.16250000000000001</v>
      </c>
      <c r="G16" s="2">
        <v>0.16527777777777777</v>
      </c>
      <c r="H16" s="2">
        <v>0.1673611111111111</v>
      </c>
      <c r="I16" s="12">
        <v>0.16875000000000001</v>
      </c>
      <c r="J16" s="10">
        <f t="shared" ref="J16:J17" si="6">E16+F16+G16+H16+I16</f>
        <v>0.81388888888888888</v>
      </c>
      <c r="L16" s="10">
        <v>0.38055555555555554</v>
      </c>
      <c r="M16" s="32">
        <v>0.38055555555555554</v>
      </c>
      <c r="N16" s="17">
        <v>0</v>
      </c>
      <c r="P16" s="3">
        <v>0.11527777777777778</v>
      </c>
      <c r="Q16" s="2">
        <v>0.11805555555555555</v>
      </c>
      <c r="R16" s="2">
        <v>0.12361111111111112</v>
      </c>
      <c r="S16" s="2">
        <v>0.125</v>
      </c>
      <c r="T16" s="12">
        <v>0.12013888888888889</v>
      </c>
      <c r="U16" s="10">
        <f t="shared" ref="U16:U17" si="7">P16+Q16+R16+S16+T16</f>
        <v>0.6020833333333333</v>
      </c>
    </row>
    <row r="17" spans="1:21" x14ac:dyDescent="0.25">
      <c r="A17" s="33">
        <v>14</v>
      </c>
      <c r="B17" s="26" t="s">
        <v>39</v>
      </c>
      <c r="C17" s="10">
        <v>0.19375000000000001</v>
      </c>
      <c r="D17" s="87" t="s">
        <v>99</v>
      </c>
      <c r="E17" s="3">
        <v>0.12638888888888888</v>
      </c>
      <c r="F17" s="2">
        <v>0.12777777777777777</v>
      </c>
      <c r="G17" s="2">
        <v>0.12986111111111112</v>
      </c>
      <c r="H17" s="2">
        <v>0.12847222222222221</v>
      </c>
      <c r="I17" s="12">
        <v>0.12777777777777777</v>
      </c>
      <c r="J17" s="10">
        <f t="shared" si="6"/>
        <v>0.64027777777777772</v>
      </c>
      <c r="L17" s="10">
        <v>0.3659722222222222</v>
      </c>
      <c r="M17" s="32">
        <v>0.3659722222222222</v>
      </c>
      <c r="N17" s="17">
        <v>0</v>
      </c>
      <c r="P17" s="3">
        <v>0.11805555555555555</v>
      </c>
      <c r="Q17" s="2">
        <v>0.12430555555555556</v>
      </c>
      <c r="R17" s="2">
        <v>0.13472222222222222</v>
      </c>
      <c r="S17" s="2">
        <v>0.12986111111111112</v>
      </c>
      <c r="T17" s="12">
        <v>0.125</v>
      </c>
      <c r="U17" s="10">
        <f t="shared" si="7"/>
        <v>0.63194444444444442</v>
      </c>
    </row>
    <row r="18" spans="1:21" ht="15.75" thickBot="1" x14ac:dyDescent="0.3">
      <c r="B18" s="38"/>
      <c r="C18" s="41"/>
      <c r="D18" s="87"/>
      <c r="E18" s="80"/>
      <c r="F18" s="30"/>
      <c r="G18" s="30"/>
      <c r="H18" s="30"/>
      <c r="I18" s="30"/>
      <c r="J18" s="81"/>
      <c r="L18" s="80"/>
      <c r="M18" s="30"/>
      <c r="N18" s="79"/>
      <c r="P18" s="105"/>
      <c r="Q18" s="1"/>
      <c r="R18" s="1"/>
      <c r="S18" s="1"/>
      <c r="T18" s="1"/>
      <c r="U18" s="79"/>
    </row>
    <row r="19" spans="1:21" ht="15.75" thickBot="1" x14ac:dyDescent="0.3">
      <c r="B19" s="50" t="s">
        <v>3</v>
      </c>
      <c r="C19" s="51"/>
      <c r="E19" s="134" t="s">
        <v>31</v>
      </c>
      <c r="F19" s="135"/>
      <c r="G19" s="135"/>
      <c r="H19" s="135"/>
      <c r="I19" s="135"/>
      <c r="J19" s="136"/>
      <c r="L19" s="57" t="s">
        <v>25</v>
      </c>
      <c r="M19" s="49" t="s">
        <v>42</v>
      </c>
      <c r="N19" s="58" t="s">
        <v>26</v>
      </c>
      <c r="P19" s="129" t="s">
        <v>34</v>
      </c>
      <c r="Q19" s="145"/>
      <c r="R19" s="145"/>
      <c r="S19" s="145"/>
      <c r="T19" s="145"/>
      <c r="U19" s="146"/>
    </row>
    <row r="20" spans="1:21" x14ac:dyDescent="0.25">
      <c r="A20" s="33">
        <v>1</v>
      </c>
      <c r="B20" s="39" t="s">
        <v>65</v>
      </c>
      <c r="C20" s="11">
        <v>0.19791666666666666</v>
      </c>
      <c r="D20" s="1"/>
      <c r="E20" s="18">
        <v>0.16319444444444445</v>
      </c>
      <c r="F20" s="19">
        <v>0.16458333333333333</v>
      </c>
      <c r="G20" s="19">
        <v>0.17152777777777778</v>
      </c>
      <c r="H20" s="19">
        <v>0.1763888888888889</v>
      </c>
      <c r="I20" s="20" t="s">
        <v>16</v>
      </c>
      <c r="J20" s="11">
        <f>E20+F20+G20+H20</f>
        <v>0.67569444444444449</v>
      </c>
      <c r="L20" s="10">
        <v>0.42986111111111114</v>
      </c>
      <c r="M20" s="32">
        <v>0.47152777777777777</v>
      </c>
      <c r="N20" s="17">
        <v>2</v>
      </c>
      <c r="P20" s="60">
        <v>0.11180555555555556</v>
      </c>
      <c r="Q20" s="61">
        <v>0.11736111111111111</v>
      </c>
      <c r="R20" s="61">
        <v>0.12638888888888888</v>
      </c>
      <c r="S20" s="61">
        <v>0.12013888888888889</v>
      </c>
      <c r="T20" s="64" t="s">
        <v>16</v>
      </c>
      <c r="U20" s="63">
        <f t="shared" ref="U20" si="8">P20+Q20+R20+S20</f>
        <v>0.47569444444444448</v>
      </c>
    </row>
    <row r="21" spans="1:21" x14ac:dyDescent="0.25">
      <c r="A21" s="33">
        <v>2</v>
      </c>
      <c r="B21" s="26" t="s">
        <v>64</v>
      </c>
      <c r="C21" s="10" t="s">
        <v>74</v>
      </c>
      <c r="D21" s="1"/>
      <c r="E21" s="18"/>
      <c r="F21" s="19"/>
      <c r="G21" s="19"/>
      <c r="H21" s="19"/>
      <c r="I21" s="20"/>
      <c r="J21" s="11"/>
      <c r="K21" s="1" t="s">
        <v>74</v>
      </c>
      <c r="L21" s="10"/>
      <c r="M21" s="32"/>
      <c r="N21" s="17"/>
      <c r="P21" s="3"/>
      <c r="Q21" s="2"/>
      <c r="R21" s="2"/>
      <c r="S21" s="2"/>
      <c r="T21" s="23"/>
      <c r="U21" s="10"/>
    </row>
    <row r="22" spans="1:21" x14ac:dyDescent="0.25">
      <c r="A22" s="33">
        <v>3</v>
      </c>
      <c r="B22" s="26" t="s">
        <v>68</v>
      </c>
      <c r="C22" s="10" t="s">
        <v>74</v>
      </c>
      <c r="D22" s="1"/>
      <c r="E22" s="18"/>
      <c r="F22" s="19"/>
      <c r="G22" s="19"/>
      <c r="H22" s="19"/>
      <c r="I22" s="20"/>
      <c r="J22" s="11"/>
      <c r="K22" s="1" t="s">
        <v>74</v>
      </c>
      <c r="L22" s="10"/>
      <c r="M22" s="32"/>
      <c r="N22" s="17"/>
      <c r="P22" s="3"/>
      <c r="Q22" s="2"/>
      <c r="R22" s="2"/>
      <c r="S22" s="2"/>
      <c r="T22" s="23"/>
      <c r="U22" s="10"/>
    </row>
    <row r="23" spans="1:21" x14ac:dyDescent="0.25">
      <c r="A23" s="33">
        <v>4</v>
      </c>
      <c r="B23" s="26" t="s">
        <v>69</v>
      </c>
      <c r="C23" s="10" t="s">
        <v>74</v>
      </c>
      <c r="D23" s="1"/>
      <c r="E23" s="18"/>
      <c r="F23" s="19"/>
      <c r="G23" s="19"/>
      <c r="H23" s="19"/>
      <c r="I23" s="20"/>
      <c r="J23" s="11"/>
      <c r="K23" s="1" t="s">
        <v>74</v>
      </c>
      <c r="L23" s="10"/>
      <c r="M23" s="32"/>
      <c r="N23" s="17"/>
      <c r="P23" s="3"/>
      <c r="Q23" s="2"/>
      <c r="R23" s="2"/>
      <c r="S23" s="2"/>
      <c r="T23" s="23"/>
      <c r="U23" s="10"/>
    </row>
    <row r="24" spans="1:21" x14ac:dyDescent="0.25">
      <c r="A24" s="33">
        <v>5</v>
      </c>
      <c r="B24" s="26" t="s">
        <v>70</v>
      </c>
      <c r="C24" s="10">
        <v>0.19027777777777777</v>
      </c>
      <c r="D24" s="1"/>
      <c r="E24" s="18">
        <v>0.15138888888888888</v>
      </c>
      <c r="F24" s="19">
        <v>0.15208333333333332</v>
      </c>
      <c r="G24" s="19">
        <v>0.15069444444444444</v>
      </c>
      <c r="H24" s="19">
        <v>0.15277777777777779</v>
      </c>
      <c r="I24" s="20" t="s">
        <v>16</v>
      </c>
      <c r="J24" s="11">
        <f t="shared" ref="J24" si="9">E24+F24+G24+H24</f>
        <v>0.6069444444444444</v>
      </c>
      <c r="L24" s="10">
        <v>0.42569444444444443</v>
      </c>
      <c r="M24" s="32">
        <v>0.4465277777777778</v>
      </c>
      <c r="N24" s="17">
        <v>1</v>
      </c>
      <c r="P24" s="3">
        <v>0.1111111111111111</v>
      </c>
      <c r="Q24" s="2">
        <v>0.11597222222222223</v>
      </c>
      <c r="R24" s="2">
        <v>0.11180555555555556</v>
      </c>
      <c r="S24" s="2">
        <v>0.11458333333333333</v>
      </c>
      <c r="T24" s="23" t="s">
        <v>16</v>
      </c>
      <c r="U24" s="10">
        <f t="shared" ref="U24" si="10">P24+Q24+R24+S24</f>
        <v>0.45347222222222222</v>
      </c>
    </row>
    <row r="25" spans="1:21" ht="15.75" thickBot="1" x14ac:dyDescent="0.3">
      <c r="A25" s="33">
        <v>6</v>
      </c>
      <c r="B25" s="38" t="s">
        <v>93</v>
      </c>
      <c r="C25" s="106">
        <v>0.21041666666666667</v>
      </c>
      <c r="D25" s="1"/>
      <c r="E25" s="18">
        <v>0.14444444444444443</v>
      </c>
      <c r="F25" s="19">
        <v>0.14861111111111111</v>
      </c>
      <c r="G25" s="19">
        <v>0.15069444444444444</v>
      </c>
      <c r="H25" s="19">
        <v>0.14722222222222223</v>
      </c>
      <c r="I25" s="20" t="s">
        <v>16</v>
      </c>
      <c r="J25" s="11">
        <f t="shared" ref="J25" si="11">E25+F25+G25+H25</f>
        <v>0.59097222222222223</v>
      </c>
      <c r="L25" s="10">
        <v>0.4375</v>
      </c>
      <c r="M25" s="32">
        <v>0.4375</v>
      </c>
      <c r="N25" s="17">
        <v>0</v>
      </c>
      <c r="P25" s="3">
        <v>0.11597222222222223</v>
      </c>
      <c r="Q25" s="2">
        <v>0.12222222222222222</v>
      </c>
      <c r="R25" s="2">
        <v>0.12013888888888889</v>
      </c>
      <c r="S25" s="2">
        <v>0.12013888888888889</v>
      </c>
      <c r="T25" s="23" t="s">
        <v>16</v>
      </c>
      <c r="U25" s="10">
        <f t="shared" ref="U25" si="12">P25+Q25+R25+S25</f>
        <v>0.47847222222222224</v>
      </c>
    </row>
    <row r="26" spans="1:21" ht="15.75" thickBot="1" x14ac:dyDescent="0.3">
      <c r="B26" s="50" t="s">
        <v>9</v>
      </c>
      <c r="C26" s="51"/>
      <c r="E26" s="134" t="s">
        <v>31</v>
      </c>
      <c r="F26" s="135"/>
      <c r="G26" s="135"/>
      <c r="H26" s="135"/>
      <c r="I26" s="135"/>
      <c r="J26" s="136"/>
      <c r="L26" s="57" t="s">
        <v>25</v>
      </c>
      <c r="M26" s="49" t="s">
        <v>42</v>
      </c>
      <c r="N26" s="58" t="s">
        <v>26</v>
      </c>
      <c r="P26" s="134" t="s">
        <v>34</v>
      </c>
      <c r="Q26" s="143"/>
      <c r="R26" s="143"/>
      <c r="S26" s="143"/>
      <c r="T26" s="143"/>
      <c r="U26" s="144"/>
    </row>
    <row r="27" spans="1:21" x14ac:dyDescent="0.25">
      <c r="A27" s="33">
        <v>1</v>
      </c>
      <c r="B27" s="39" t="s">
        <v>41</v>
      </c>
      <c r="C27" s="11">
        <v>0.23749999999999999</v>
      </c>
      <c r="D27" s="88" t="s">
        <v>75</v>
      </c>
      <c r="E27" s="47">
        <v>0.17708333333333334</v>
      </c>
      <c r="F27" s="48">
        <v>0.18472222222222223</v>
      </c>
      <c r="G27" s="48">
        <v>0.18263888888888888</v>
      </c>
      <c r="H27" s="48">
        <v>0.18541666666666667</v>
      </c>
      <c r="I27" s="46" t="s">
        <v>16</v>
      </c>
      <c r="J27" s="11">
        <f t="shared" ref="J27:J29" si="13">E27+F27+G27+H27</f>
        <v>0.72986111111111118</v>
      </c>
      <c r="L27" s="10">
        <v>0.42291666666666666</v>
      </c>
      <c r="M27" s="32">
        <v>0.42291666666666666</v>
      </c>
      <c r="N27" s="24">
        <v>0</v>
      </c>
      <c r="P27" s="3">
        <v>0.15416666666666667</v>
      </c>
      <c r="Q27" s="2">
        <v>0.15972222222222221</v>
      </c>
      <c r="R27" s="2">
        <v>0.16388888888888889</v>
      </c>
      <c r="S27" s="2">
        <v>0.15902777777777777</v>
      </c>
      <c r="T27" s="23" t="s">
        <v>16</v>
      </c>
      <c r="U27" s="10">
        <f t="shared" ref="U27:U28" si="14">P27+Q27+R27+S27</f>
        <v>0.63680555555555551</v>
      </c>
    </row>
    <row r="28" spans="1:21" x14ac:dyDescent="0.25">
      <c r="A28" s="33">
        <v>2</v>
      </c>
      <c r="B28" s="26" t="s">
        <v>11</v>
      </c>
      <c r="C28" s="10">
        <v>0.25486111111111109</v>
      </c>
      <c r="D28" s="88" t="s">
        <v>75</v>
      </c>
      <c r="E28" s="18">
        <v>0.16805555555555557</v>
      </c>
      <c r="F28" s="19">
        <v>0.1701388888888889</v>
      </c>
      <c r="G28" s="19">
        <v>0.16944444444444445</v>
      </c>
      <c r="H28" s="19">
        <v>0.16666666666666666</v>
      </c>
      <c r="I28" s="20" t="s">
        <v>16</v>
      </c>
      <c r="J28" s="11">
        <f t="shared" si="13"/>
        <v>0.6743055555555556</v>
      </c>
      <c r="L28" s="10">
        <v>0.43194444444444446</v>
      </c>
      <c r="M28" s="32">
        <v>0.47361111111111109</v>
      </c>
      <c r="N28" s="24">
        <v>2</v>
      </c>
      <c r="P28" s="3">
        <v>0.16180555555555556</v>
      </c>
      <c r="Q28" s="2">
        <v>0.1701388888888889</v>
      </c>
      <c r="R28" s="2">
        <v>0.17499999999999999</v>
      </c>
      <c r="S28" s="2">
        <v>0.1736111111111111</v>
      </c>
      <c r="T28" s="23" t="s">
        <v>16</v>
      </c>
      <c r="U28" s="10">
        <f t="shared" si="14"/>
        <v>0.68055555555555558</v>
      </c>
    </row>
    <row r="29" spans="1:21" x14ac:dyDescent="0.25">
      <c r="A29" s="33">
        <v>3</v>
      </c>
      <c r="B29" s="26" t="s">
        <v>40</v>
      </c>
      <c r="C29" s="10">
        <v>0.26944444444444443</v>
      </c>
      <c r="D29" s="88" t="s">
        <v>75</v>
      </c>
      <c r="E29" s="18">
        <v>0.16041666666666668</v>
      </c>
      <c r="F29" s="19">
        <v>0.15763888888888888</v>
      </c>
      <c r="G29" s="19">
        <v>0.15833333333333333</v>
      </c>
      <c r="H29" s="19">
        <v>0.15694444444444444</v>
      </c>
      <c r="I29" s="20" t="s">
        <v>16</v>
      </c>
      <c r="J29" s="11">
        <f t="shared" si="13"/>
        <v>0.6333333333333333</v>
      </c>
      <c r="L29" s="10">
        <v>0.41111111111111109</v>
      </c>
      <c r="M29" s="32">
        <v>0.45277777777777778</v>
      </c>
      <c r="N29" s="24">
        <v>2</v>
      </c>
      <c r="P29" s="3">
        <v>0.15902777777777777</v>
      </c>
      <c r="Q29" s="2">
        <v>0.16388888888888889</v>
      </c>
      <c r="R29" s="2">
        <v>0.16250000000000001</v>
      </c>
      <c r="S29" s="2">
        <v>0.15694444444444444</v>
      </c>
      <c r="T29" s="23" t="s">
        <v>16</v>
      </c>
      <c r="U29" s="10">
        <f t="shared" ref="U29:U30" si="15">P29+Q29+R29+S29</f>
        <v>0.64236111111111105</v>
      </c>
    </row>
    <row r="30" spans="1:21" ht="15.75" thickBot="1" x14ac:dyDescent="0.3">
      <c r="A30" s="33">
        <v>4</v>
      </c>
      <c r="B30" s="66" t="s">
        <v>94</v>
      </c>
      <c r="C30" s="107">
        <v>0.26111111111111113</v>
      </c>
      <c r="D30" s="1"/>
      <c r="E30" s="18">
        <v>0.2048611111111111</v>
      </c>
      <c r="F30" s="19">
        <v>0.2326388888888889</v>
      </c>
      <c r="G30" s="19">
        <v>0.22430555555555556</v>
      </c>
      <c r="H30" s="19">
        <v>0.22222222222222221</v>
      </c>
      <c r="I30" s="20" t="s">
        <v>16</v>
      </c>
      <c r="J30" s="11">
        <f t="shared" ref="J30" si="16">E30+F30+G30+H30</f>
        <v>0.88402777777777775</v>
      </c>
      <c r="L30" s="10">
        <v>0.44513888888888886</v>
      </c>
      <c r="M30" s="32">
        <v>0.48680555555555555</v>
      </c>
      <c r="N30" s="24">
        <v>2</v>
      </c>
      <c r="P30" s="3">
        <v>0.18472222222222223</v>
      </c>
      <c r="Q30" s="2">
        <v>0.19444444444444445</v>
      </c>
      <c r="R30" s="2">
        <v>0.19166666666666668</v>
      </c>
      <c r="S30" s="2">
        <v>0.19791666666666666</v>
      </c>
      <c r="T30" s="23" t="s">
        <v>16</v>
      </c>
      <c r="U30" s="10">
        <f t="shared" si="15"/>
        <v>0.76874999999999993</v>
      </c>
    </row>
    <row r="31" spans="1:21" ht="15.75" thickBot="1" x14ac:dyDescent="0.3">
      <c r="B31" s="110" t="s">
        <v>72</v>
      </c>
      <c r="C31" s="108"/>
      <c r="E31" s="134" t="s">
        <v>32</v>
      </c>
      <c r="F31" s="135"/>
      <c r="G31" s="135"/>
      <c r="H31" s="135"/>
      <c r="I31" s="135"/>
      <c r="J31" s="136"/>
      <c r="L31" s="57" t="s">
        <v>25</v>
      </c>
      <c r="M31" s="49" t="s">
        <v>42</v>
      </c>
      <c r="N31" s="58" t="s">
        <v>26</v>
      </c>
      <c r="P31" s="140" t="s">
        <v>35</v>
      </c>
      <c r="Q31" s="141"/>
      <c r="R31" s="141"/>
      <c r="S31" s="141"/>
      <c r="T31" s="141"/>
      <c r="U31" s="142"/>
    </row>
    <row r="32" spans="1:21" x14ac:dyDescent="0.25">
      <c r="A32" s="33">
        <v>1</v>
      </c>
      <c r="B32" s="103" t="s">
        <v>46</v>
      </c>
      <c r="C32" s="63">
        <v>0.2361111111111111</v>
      </c>
      <c r="E32" s="47">
        <v>0.1763888888888889</v>
      </c>
      <c r="F32" s="48">
        <v>0.18472222222222223</v>
      </c>
      <c r="G32" s="48">
        <v>0.19097222222222221</v>
      </c>
      <c r="H32" s="48" t="s">
        <v>16</v>
      </c>
      <c r="I32" s="46" t="s">
        <v>16</v>
      </c>
      <c r="J32" s="11">
        <f>E32+F32+G32</f>
        <v>0.55208333333333337</v>
      </c>
      <c r="L32" s="10">
        <v>0.43055555555555558</v>
      </c>
      <c r="M32" s="32">
        <v>0.47222222222222221</v>
      </c>
      <c r="N32" s="17">
        <v>2</v>
      </c>
      <c r="P32" s="3">
        <v>0.12916666666666668</v>
      </c>
      <c r="Q32" s="2">
        <v>0.13750000000000001</v>
      </c>
      <c r="R32" s="2">
        <v>0.14166666666666666</v>
      </c>
      <c r="S32" s="2" t="s">
        <v>16</v>
      </c>
      <c r="T32" s="23" t="s">
        <v>16</v>
      </c>
      <c r="U32" s="10">
        <f>P32+Q32+R32</f>
        <v>0.40833333333333338</v>
      </c>
    </row>
    <row r="33" spans="1:22" x14ac:dyDescent="0.25">
      <c r="A33" s="33">
        <v>2</v>
      </c>
      <c r="B33" s="92" t="s">
        <v>71</v>
      </c>
      <c r="C33" s="10">
        <v>0.22638888888888889</v>
      </c>
      <c r="E33" s="47">
        <v>0.17152777777777778</v>
      </c>
      <c r="F33" s="48">
        <v>0.16944444444444445</v>
      </c>
      <c r="G33" s="48">
        <v>0.17222222222222222</v>
      </c>
      <c r="H33" s="48" t="s">
        <v>16</v>
      </c>
      <c r="I33" s="46" t="s">
        <v>16</v>
      </c>
      <c r="J33" s="11">
        <f>E33+F33+G33</f>
        <v>0.51319444444444451</v>
      </c>
      <c r="L33" s="10">
        <v>0.43541666666666667</v>
      </c>
      <c r="M33" s="32">
        <v>0.43541666666666667</v>
      </c>
      <c r="N33" s="17">
        <v>0</v>
      </c>
      <c r="P33" s="3">
        <v>0.13541666666666666</v>
      </c>
      <c r="Q33" s="2">
        <v>0.13819444444444445</v>
      </c>
      <c r="R33" s="2">
        <v>0.13958333333333334</v>
      </c>
      <c r="S33" s="2" t="s">
        <v>16</v>
      </c>
      <c r="T33" s="23" t="s">
        <v>16</v>
      </c>
      <c r="U33" s="10">
        <f t="shared" ref="U33" si="17">P33+Q33+R33</f>
        <v>0.41319444444444448</v>
      </c>
    </row>
    <row r="34" spans="1:22" x14ac:dyDescent="0.25">
      <c r="A34" s="33">
        <v>3</v>
      </c>
      <c r="B34" s="89" t="s">
        <v>95</v>
      </c>
      <c r="C34" s="10">
        <v>0.26319444444444445</v>
      </c>
      <c r="E34" s="47">
        <v>0.23958333333333334</v>
      </c>
      <c r="F34" s="48">
        <v>0.25347222222222221</v>
      </c>
      <c r="G34" s="48">
        <v>0.25763888888888886</v>
      </c>
      <c r="H34" s="48" t="s">
        <v>16</v>
      </c>
      <c r="I34" s="46" t="s">
        <v>16</v>
      </c>
      <c r="J34" s="11">
        <f>E34+F34+G34</f>
        <v>0.75069444444444444</v>
      </c>
      <c r="L34" s="10">
        <v>0.46180555555555558</v>
      </c>
      <c r="M34" s="32">
        <v>0.46180555555555558</v>
      </c>
      <c r="N34" s="17">
        <v>0</v>
      </c>
      <c r="P34" s="3">
        <v>0.15555555555555556</v>
      </c>
      <c r="Q34" s="2">
        <v>0.15694444444444444</v>
      </c>
      <c r="R34" s="2">
        <v>0.15416666666666667</v>
      </c>
      <c r="S34" s="2" t="s">
        <v>16</v>
      </c>
      <c r="T34" s="23" t="s">
        <v>16</v>
      </c>
      <c r="U34" s="10">
        <f t="shared" ref="U34:U36" si="18">P34+Q34+R34</f>
        <v>0.46666666666666667</v>
      </c>
    </row>
    <row r="35" spans="1:22" x14ac:dyDescent="0.25">
      <c r="A35" s="33">
        <v>4</v>
      </c>
      <c r="B35" s="89" t="s">
        <v>96</v>
      </c>
      <c r="C35" s="10">
        <v>0.27569444444444446</v>
      </c>
      <c r="E35" s="47">
        <v>0.23402777777777778</v>
      </c>
      <c r="F35" s="48">
        <v>0.22777777777777777</v>
      </c>
      <c r="G35" s="48">
        <v>0.27083333333333331</v>
      </c>
      <c r="H35" s="48" t="s">
        <v>16</v>
      </c>
      <c r="I35" s="46" t="s">
        <v>16</v>
      </c>
      <c r="J35" s="11">
        <f t="shared" ref="J35:J36" si="19">E35+F35+G35</f>
        <v>0.73263888888888884</v>
      </c>
      <c r="L35" s="10">
        <v>0.47361111111111109</v>
      </c>
      <c r="M35" s="32">
        <v>0.47361111111111109</v>
      </c>
      <c r="N35" s="17">
        <v>0</v>
      </c>
      <c r="P35" s="3">
        <v>0.18055555555555555</v>
      </c>
      <c r="Q35" s="2">
        <v>0.19791666666666666</v>
      </c>
      <c r="R35" s="2">
        <v>0.18680555555555556</v>
      </c>
      <c r="S35" s="2" t="s">
        <v>16</v>
      </c>
      <c r="T35" s="23" t="s">
        <v>16</v>
      </c>
      <c r="U35" s="10">
        <f t="shared" si="18"/>
        <v>0.56527777777777777</v>
      </c>
      <c r="V35" t="s">
        <v>101</v>
      </c>
    </row>
    <row r="36" spans="1:22" ht="15.75" thickBot="1" x14ac:dyDescent="0.3">
      <c r="A36" s="33">
        <v>5</v>
      </c>
      <c r="B36" s="93" t="s">
        <v>97</v>
      </c>
      <c r="C36" s="109" t="s">
        <v>74</v>
      </c>
      <c r="E36" s="47">
        <v>0.19444444444444445</v>
      </c>
      <c r="F36" s="48">
        <v>0.19722222222222222</v>
      </c>
      <c r="G36" s="48">
        <v>0.18333333333333332</v>
      </c>
      <c r="H36" s="48" t="s">
        <v>16</v>
      </c>
      <c r="I36" s="46" t="s">
        <v>16</v>
      </c>
      <c r="J36" s="11">
        <f t="shared" si="19"/>
        <v>0.57499999999999996</v>
      </c>
      <c r="L36" s="10">
        <v>0.43472222222222223</v>
      </c>
      <c r="M36" s="32">
        <v>0.45555555555555555</v>
      </c>
      <c r="N36" s="17">
        <v>1</v>
      </c>
      <c r="P36" s="3">
        <v>0.15069444444444444</v>
      </c>
      <c r="Q36" s="2">
        <v>0.15625</v>
      </c>
      <c r="R36" s="2">
        <v>0.15902777777777777</v>
      </c>
      <c r="S36" s="2" t="s">
        <v>16</v>
      </c>
      <c r="T36" s="23" t="s">
        <v>16</v>
      </c>
      <c r="U36" s="10">
        <f t="shared" si="18"/>
        <v>0.46597222222222223</v>
      </c>
    </row>
    <row r="37" spans="1:22" x14ac:dyDescent="0.25">
      <c r="P37" s="30"/>
      <c r="Q37" s="30"/>
      <c r="R37" s="30"/>
      <c r="S37" s="1"/>
      <c r="T37" s="1"/>
      <c r="U37" s="30"/>
    </row>
    <row r="38" spans="1:22" x14ac:dyDescent="0.25">
      <c r="B38" s="16" t="s">
        <v>29</v>
      </c>
      <c r="C38" s="13"/>
      <c r="D38" s="37" t="s">
        <v>16</v>
      </c>
      <c r="E38" s="14" t="s">
        <v>44</v>
      </c>
      <c r="F38" s="15"/>
      <c r="G38" s="15"/>
      <c r="H38" s="15"/>
      <c r="I38" s="15"/>
      <c r="J38" s="15"/>
      <c r="K38" s="13"/>
      <c r="L38" s="15"/>
      <c r="M38" s="15"/>
      <c r="N38" s="15"/>
      <c r="P38" s="30"/>
      <c r="Q38" s="30"/>
      <c r="R38" s="30"/>
      <c r="S38" s="1"/>
      <c r="T38" s="1"/>
      <c r="U38" s="30"/>
    </row>
    <row r="39" spans="1:22" x14ac:dyDescent="0.25">
      <c r="B39" s="15"/>
      <c r="C39" s="13"/>
      <c r="D39" s="13" t="s">
        <v>76</v>
      </c>
      <c r="E39" s="14" t="s">
        <v>77</v>
      </c>
      <c r="F39" s="15"/>
      <c r="G39" s="15"/>
      <c r="H39" s="15"/>
      <c r="I39" s="15"/>
      <c r="J39" s="15"/>
      <c r="K39" s="13"/>
      <c r="L39" s="15"/>
      <c r="M39" s="15"/>
      <c r="N39" s="15"/>
      <c r="P39" s="30"/>
      <c r="Q39" s="30"/>
      <c r="R39" s="30"/>
      <c r="S39" s="1"/>
      <c r="T39" s="1"/>
      <c r="U39" s="30"/>
    </row>
    <row r="40" spans="1:22" x14ac:dyDescent="0.25">
      <c r="B40" s="15"/>
      <c r="C40" s="13"/>
      <c r="D40" s="13" t="s">
        <v>99</v>
      </c>
      <c r="E40" s="15" t="s">
        <v>103</v>
      </c>
      <c r="F40" s="15"/>
      <c r="G40" s="15"/>
      <c r="H40" s="15"/>
      <c r="I40" s="15"/>
      <c r="J40" s="15"/>
      <c r="K40" s="13"/>
      <c r="L40" s="15"/>
      <c r="M40" s="15"/>
      <c r="N40" s="15"/>
      <c r="P40" s="30"/>
      <c r="Q40" s="30"/>
      <c r="R40" s="30"/>
      <c r="S40" s="1"/>
      <c r="T40" s="1"/>
      <c r="U40" s="30"/>
    </row>
    <row r="41" spans="1:22" x14ac:dyDescent="0.25">
      <c r="B41" s="15"/>
      <c r="C41" s="13"/>
      <c r="D41" s="13" t="s">
        <v>101</v>
      </c>
      <c r="E41" s="15" t="s">
        <v>102</v>
      </c>
      <c r="F41" s="15"/>
      <c r="G41" s="15"/>
      <c r="H41" s="15"/>
      <c r="I41" s="15"/>
      <c r="J41" s="15"/>
      <c r="K41" s="13"/>
      <c r="L41" s="15"/>
      <c r="M41" s="15"/>
      <c r="N41" s="15"/>
      <c r="P41" s="30"/>
      <c r="Q41" s="30"/>
      <c r="R41" s="30"/>
      <c r="S41" s="1"/>
      <c r="T41" s="1"/>
      <c r="U41" s="30"/>
    </row>
    <row r="42" spans="1:22" x14ac:dyDescent="0.25">
      <c r="B42" s="15"/>
      <c r="C42" s="13"/>
      <c r="D42" s="13"/>
      <c r="E42" s="14"/>
      <c r="F42" s="15"/>
      <c r="G42" s="15"/>
      <c r="H42" s="15"/>
      <c r="I42" s="15"/>
      <c r="J42" s="15"/>
      <c r="K42" s="13"/>
      <c r="L42" s="15"/>
      <c r="M42" s="15"/>
      <c r="N42" s="15"/>
      <c r="P42" s="30"/>
      <c r="Q42" s="30"/>
      <c r="R42" s="30"/>
      <c r="S42" s="1"/>
      <c r="T42" s="1"/>
      <c r="U42" s="30"/>
    </row>
    <row r="43" spans="1:22" x14ac:dyDescent="0.25">
      <c r="E43" s="30"/>
      <c r="F43" s="30"/>
      <c r="G43" s="30"/>
      <c r="H43" s="30"/>
      <c r="I43" s="30"/>
      <c r="J43" s="30"/>
      <c r="P43" s="30"/>
      <c r="Q43" s="30"/>
      <c r="R43" s="30"/>
      <c r="S43" s="1"/>
      <c r="T43" s="1"/>
      <c r="U43" s="30"/>
    </row>
    <row r="44" spans="1:22" x14ac:dyDescent="0.25">
      <c r="P44" s="30"/>
      <c r="Q44" s="30"/>
      <c r="R44" s="30"/>
      <c r="S44" s="1"/>
      <c r="T44" s="1"/>
      <c r="U44" s="30"/>
    </row>
  </sheetData>
  <mergeCells count="11">
    <mergeCell ref="P31:U31"/>
    <mergeCell ref="E31:J31"/>
    <mergeCell ref="E1:J1"/>
    <mergeCell ref="L1:N1"/>
    <mergeCell ref="E3:J3"/>
    <mergeCell ref="E19:J19"/>
    <mergeCell ref="E26:J26"/>
    <mergeCell ref="P1:U1"/>
    <mergeCell ref="P3:U3"/>
    <mergeCell ref="P26:U26"/>
    <mergeCell ref="P19:U19"/>
  </mergeCells>
  <pageMargins left="0.7" right="0.7" top="0.78740157499999996" bottom="0.78740157499999996" header="0.3" footer="0.3"/>
  <pageSetup paperSize="9" scale="6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F8A6-0BED-4595-9A7D-C96371A0C697}">
  <dimension ref="A1:D34"/>
  <sheetViews>
    <sheetView workbookViewId="0">
      <selection activeCell="E28" sqref="E28"/>
    </sheetView>
  </sheetViews>
  <sheetFormatPr defaultRowHeight="15" x14ac:dyDescent="0.25"/>
  <cols>
    <col min="1" max="1" width="9.140625" style="33"/>
    <col min="2" max="2" width="21.5703125" customWidth="1"/>
    <col min="3" max="4" width="12.7109375" customWidth="1"/>
  </cols>
  <sheetData>
    <row r="1" spans="1:4" x14ac:dyDescent="0.25">
      <c r="B1" s="68" t="s">
        <v>36</v>
      </c>
    </row>
    <row r="2" spans="1:4" ht="15.75" thickBot="1" x14ac:dyDescent="0.3">
      <c r="B2" s="69" t="s">
        <v>90</v>
      </c>
      <c r="C2" s="88" t="s">
        <v>88</v>
      </c>
      <c r="D2" s="88" t="s">
        <v>87</v>
      </c>
    </row>
    <row r="3" spans="1:4" x14ac:dyDescent="0.25">
      <c r="A3" s="33">
        <v>1</v>
      </c>
      <c r="B3" s="89" t="s">
        <v>59</v>
      </c>
      <c r="C3" s="94" t="s">
        <v>78</v>
      </c>
      <c r="D3" s="95"/>
    </row>
    <row r="4" spans="1:4" x14ac:dyDescent="0.25">
      <c r="A4" s="33">
        <v>2</v>
      </c>
      <c r="B4" s="89" t="s">
        <v>60</v>
      </c>
      <c r="C4" s="96" t="s">
        <v>78</v>
      </c>
      <c r="D4" s="97"/>
    </row>
    <row r="5" spans="1:4" x14ac:dyDescent="0.25">
      <c r="A5" s="33">
        <v>3</v>
      </c>
      <c r="B5" s="102" t="s">
        <v>12</v>
      </c>
      <c r="C5" s="96" t="s">
        <v>78</v>
      </c>
      <c r="D5" s="97"/>
    </row>
    <row r="6" spans="1:4" ht="15.75" thickBot="1" x14ac:dyDescent="0.3">
      <c r="A6" s="33">
        <v>4</v>
      </c>
      <c r="B6" s="89" t="s">
        <v>91</v>
      </c>
      <c r="C6" s="96" t="s">
        <v>78</v>
      </c>
      <c r="D6" s="97"/>
    </row>
    <row r="7" spans="1:4" x14ac:dyDescent="0.25">
      <c r="A7" s="33">
        <v>5</v>
      </c>
      <c r="B7" s="103" t="s">
        <v>80</v>
      </c>
      <c r="C7" s="94" t="s">
        <v>79</v>
      </c>
      <c r="D7" s="95"/>
    </row>
    <row r="8" spans="1:4" ht="15.75" thickBot="1" x14ac:dyDescent="0.3">
      <c r="A8" s="33">
        <v>6</v>
      </c>
      <c r="B8" s="104" t="s">
        <v>81</v>
      </c>
      <c r="C8" s="98" t="s">
        <v>79</v>
      </c>
      <c r="D8" s="99"/>
    </row>
    <row r="9" spans="1:4" x14ac:dyDescent="0.25">
      <c r="A9" s="33">
        <v>7</v>
      </c>
      <c r="B9" s="91" t="s">
        <v>6</v>
      </c>
      <c r="C9" s="94" t="s">
        <v>82</v>
      </c>
      <c r="D9" s="95"/>
    </row>
    <row r="10" spans="1:4" x14ac:dyDescent="0.25">
      <c r="A10" s="33">
        <v>8</v>
      </c>
      <c r="B10" s="89" t="s">
        <v>5</v>
      </c>
      <c r="C10" s="96" t="s">
        <v>82</v>
      </c>
      <c r="D10" s="97" t="s">
        <v>89</v>
      </c>
    </row>
    <row r="11" spans="1:4" x14ac:dyDescent="0.25">
      <c r="A11" s="33">
        <v>9</v>
      </c>
      <c r="B11" s="89" t="s">
        <v>38</v>
      </c>
      <c r="C11" s="96" t="s">
        <v>82</v>
      </c>
      <c r="D11" s="97"/>
    </row>
    <row r="12" spans="1:4" x14ac:dyDescent="0.25">
      <c r="A12" s="33">
        <v>10</v>
      </c>
      <c r="B12" s="89" t="s">
        <v>4</v>
      </c>
      <c r="C12" s="96" t="s">
        <v>82</v>
      </c>
      <c r="D12" s="97"/>
    </row>
    <row r="13" spans="1:4" x14ac:dyDescent="0.25">
      <c r="A13" s="33">
        <v>11</v>
      </c>
      <c r="B13" s="89" t="s">
        <v>7</v>
      </c>
      <c r="C13" s="96" t="s">
        <v>82</v>
      </c>
      <c r="D13" s="97"/>
    </row>
    <row r="14" spans="1:4" x14ac:dyDescent="0.25">
      <c r="A14" s="33">
        <v>12</v>
      </c>
      <c r="B14" s="89" t="s">
        <v>43</v>
      </c>
      <c r="C14" s="96" t="s">
        <v>82</v>
      </c>
      <c r="D14" s="97"/>
    </row>
    <row r="15" spans="1:4" x14ac:dyDescent="0.25">
      <c r="A15" s="33">
        <v>13</v>
      </c>
      <c r="B15" s="89" t="s">
        <v>62</v>
      </c>
      <c r="C15" s="96" t="s">
        <v>82</v>
      </c>
      <c r="D15" s="97"/>
    </row>
    <row r="16" spans="1:4" x14ac:dyDescent="0.25">
      <c r="A16" s="33">
        <v>14</v>
      </c>
      <c r="B16" s="89" t="s">
        <v>66</v>
      </c>
      <c r="C16" s="96" t="s">
        <v>82</v>
      </c>
      <c r="D16" s="97" t="s">
        <v>98</v>
      </c>
    </row>
    <row r="17" spans="1:4" x14ac:dyDescent="0.25">
      <c r="A17" s="33">
        <v>15</v>
      </c>
      <c r="B17" s="89" t="s">
        <v>67</v>
      </c>
      <c r="C17" s="96" t="s">
        <v>82</v>
      </c>
      <c r="D17" s="97"/>
    </row>
    <row r="18" spans="1:4" x14ac:dyDescent="0.25">
      <c r="A18" s="33">
        <v>16</v>
      </c>
      <c r="B18" s="90" t="s">
        <v>41</v>
      </c>
      <c r="C18" s="96" t="s">
        <v>82</v>
      </c>
      <c r="D18" s="97"/>
    </row>
    <row r="19" spans="1:4" x14ac:dyDescent="0.25">
      <c r="A19" s="33">
        <v>17</v>
      </c>
      <c r="B19" s="89" t="s">
        <v>11</v>
      </c>
      <c r="C19" s="96" t="s">
        <v>82</v>
      </c>
      <c r="D19" s="97"/>
    </row>
    <row r="20" spans="1:4" x14ac:dyDescent="0.25">
      <c r="A20" s="33">
        <v>18</v>
      </c>
      <c r="B20" s="89" t="s">
        <v>40</v>
      </c>
      <c r="C20" s="96" t="s">
        <v>82</v>
      </c>
      <c r="D20" s="97"/>
    </row>
    <row r="21" spans="1:4" x14ac:dyDescent="0.25">
      <c r="A21" s="33">
        <v>19</v>
      </c>
      <c r="B21" s="90" t="s">
        <v>65</v>
      </c>
      <c r="C21" s="96" t="s">
        <v>82</v>
      </c>
      <c r="D21" s="97"/>
    </row>
    <row r="22" spans="1:4" x14ac:dyDescent="0.25">
      <c r="A22" s="33">
        <v>20</v>
      </c>
      <c r="B22" s="89" t="s">
        <v>70</v>
      </c>
      <c r="C22" s="96" t="s">
        <v>82</v>
      </c>
      <c r="D22" s="97"/>
    </row>
    <row r="23" spans="1:4" x14ac:dyDescent="0.25">
      <c r="A23" s="33">
        <v>21</v>
      </c>
      <c r="B23" s="92" t="s">
        <v>46</v>
      </c>
      <c r="C23" s="96" t="s">
        <v>82</v>
      </c>
      <c r="D23" s="97"/>
    </row>
    <row r="24" spans="1:4" x14ac:dyDescent="0.25">
      <c r="A24" s="33">
        <v>22</v>
      </c>
      <c r="B24" s="92" t="s">
        <v>71</v>
      </c>
      <c r="C24" s="96" t="s">
        <v>82</v>
      </c>
      <c r="D24" s="97"/>
    </row>
    <row r="25" spans="1:4" x14ac:dyDescent="0.25">
      <c r="A25" s="33">
        <v>23</v>
      </c>
      <c r="B25" s="66" t="s">
        <v>94</v>
      </c>
      <c r="C25" s="96" t="s">
        <v>82</v>
      </c>
      <c r="D25" s="97"/>
    </row>
    <row r="26" spans="1:4" x14ac:dyDescent="0.25">
      <c r="A26" s="33">
        <v>24</v>
      </c>
      <c r="B26" s="89" t="s">
        <v>95</v>
      </c>
      <c r="C26" s="96" t="s">
        <v>82</v>
      </c>
      <c r="D26" s="97"/>
    </row>
    <row r="27" spans="1:4" x14ac:dyDescent="0.25">
      <c r="A27" s="33">
        <v>25</v>
      </c>
      <c r="B27" s="89" t="s">
        <v>96</v>
      </c>
      <c r="C27" s="96" t="s">
        <v>82</v>
      </c>
      <c r="D27" s="97"/>
    </row>
    <row r="28" spans="1:4" x14ac:dyDescent="0.25">
      <c r="A28" s="33">
        <v>26</v>
      </c>
      <c r="B28" s="26" t="s">
        <v>97</v>
      </c>
      <c r="C28" s="96" t="s">
        <v>82</v>
      </c>
      <c r="D28" s="97" t="s">
        <v>98</v>
      </c>
    </row>
    <row r="29" spans="1:4" x14ac:dyDescent="0.25">
      <c r="A29" s="33">
        <v>27</v>
      </c>
      <c r="B29" s="39" t="s">
        <v>92</v>
      </c>
      <c r="C29" s="96" t="s">
        <v>82</v>
      </c>
      <c r="D29" s="97"/>
    </row>
    <row r="30" spans="1:4" x14ac:dyDescent="0.25">
      <c r="A30" s="33">
        <v>28</v>
      </c>
      <c r="B30" s="26" t="s">
        <v>39</v>
      </c>
      <c r="C30" s="96" t="s">
        <v>82</v>
      </c>
      <c r="D30" s="97"/>
    </row>
    <row r="31" spans="1:4" ht="15.75" thickBot="1" x14ac:dyDescent="0.3">
      <c r="A31" s="33">
        <v>29</v>
      </c>
      <c r="B31" s="104" t="s">
        <v>93</v>
      </c>
      <c r="C31" s="98" t="s">
        <v>82</v>
      </c>
      <c r="D31" s="120"/>
    </row>
    <row r="32" spans="1:4" x14ac:dyDescent="0.25">
      <c r="A32" s="33">
        <v>30</v>
      </c>
      <c r="B32" s="90" t="s">
        <v>83</v>
      </c>
      <c r="C32" s="100" t="s">
        <v>86</v>
      </c>
      <c r="D32" s="101"/>
    </row>
    <row r="33" spans="1:4" x14ac:dyDescent="0.25">
      <c r="A33" s="33">
        <v>31</v>
      </c>
      <c r="B33" s="89" t="s">
        <v>84</v>
      </c>
      <c r="C33" s="96" t="s">
        <v>86</v>
      </c>
      <c r="D33" s="97"/>
    </row>
    <row r="34" spans="1:4" ht="15.75" thickBot="1" x14ac:dyDescent="0.3">
      <c r="A34" s="33">
        <v>32</v>
      </c>
      <c r="B34" s="93" t="s">
        <v>85</v>
      </c>
      <c r="C34" s="98" t="s">
        <v>86</v>
      </c>
      <c r="D34" s="99"/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6f8a142f-f8e1-47f5-bdab-718b4b85da93}" enabled="1" method="Standard" siteId="{b287c0b1-6968-4dc8-9732-8d00f2760e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RD</vt:lpstr>
      <vt:lpstr>RDJ_VD</vt:lpstr>
      <vt:lpstr>přehled účastníků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Pecka Jan</dc:creator>
  <cp:lastModifiedBy>Pecka Jan</cp:lastModifiedBy>
  <cp:lastPrinted>2023-10-22T10:08:36Z</cp:lastPrinted>
  <dcterms:created xsi:type="dcterms:W3CDTF">2021-06-26T05:10:44Z</dcterms:created>
  <dcterms:modified xsi:type="dcterms:W3CDTF">2025-10-19T18:31:56Z</dcterms:modified>
</cp:coreProperties>
</file>